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y Document\"/>
    </mc:Choice>
  </mc:AlternateContent>
  <bookViews>
    <workbookView xWindow="0" yWindow="0" windowWidth="28800" windowHeight="14100"/>
  </bookViews>
  <sheets>
    <sheet name="coba test" sheetId="1" r:id="rId1"/>
  </sheets>
  <calcPr calcId="162913"/>
</workbook>
</file>

<file path=xl/calcChain.xml><?xml version="1.0" encoding="utf-8"?>
<calcChain xmlns="http://schemas.openxmlformats.org/spreadsheetml/2006/main">
  <c r="G7" i="1" l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7" i="1"/>
  <c r="M7" i="1" s="1"/>
  <c r="M8" i="1" s="1"/>
  <c r="M9" i="1" s="1"/>
  <c r="M10" i="1" s="1"/>
  <c r="M11" i="1" s="1"/>
  <c r="M12" i="1" s="1"/>
  <c r="M13" i="1" s="1"/>
  <c r="J8" i="1"/>
  <c r="J9" i="1"/>
  <c r="J10" i="1"/>
  <c r="J11" i="1"/>
  <c r="J12" i="1"/>
  <c r="J13" i="1"/>
  <c r="J14" i="1"/>
  <c r="J15" i="1"/>
  <c r="J16" i="1"/>
  <c r="J6" i="1"/>
  <c r="L7" i="1" l="1"/>
  <c r="M14" i="1"/>
  <c r="M15" i="1" s="1"/>
  <c r="M16" i="1" s="1"/>
  <c r="M17" i="1" s="1"/>
  <c r="M18" i="1" s="1"/>
  <c r="M19" i="1" s="1"/>
  <c r="M20" i="1" s="1"/>
  <c r="M21" i="1" s="1"/>
  <c r="L13" i="1"/>
  <c r="L8" i="1"/>
  <c r="L20" i="1" l="1"/>
  <c r="L21" i="1"/>
  <c r="M22" i="1"/>
  <c r="L9" i="1"/>
  <c r="L22" i="1" l="1"/>
  <c r="M23" i="1"/>
  <c r="L10" i="1"/>
  <c r="M24" i="1" l="1"/>
  <c r="L23" i="1"/>
  <c r="L11" i="1"/>
  <c r="M25" i="1" l="1"/>
  <c r="L24" i="1"/>
  <c r="L12" i="1"/>
  <c r="M26" i="1" l="1"/>
  <c r="L25" i="1"/>
  <c r="L26" i="1" l="1"/>
  <c r="M27" i="1"/>
  <c r="L14" i="1"/>
  <c r="L27" i="1" l="1"/>
  <c r="M28" i="1"/>
  <c r="L15" i="1"/>
  <c r="L28" i="1" l="1"/>
  <c r="M29" i="1"/>
  <c r="L16" i="1"/>
  <c r="L29" i="1" l="1"/>
  <c r="M30" i="1"/>
  <c r="L17" i="1"/>
  <c r="L30" i="1" l="1"/>
  <c r="M31" i="1"/>
  <c r="L18" i="1"/>
  <c r="L19" i="1"/>
  <c r="M32" i="1" l="1"/>
  <c r="L31" i="1"/>
  <c r="M33" i="1" l="1"/>
  <c r="L32" i="1"/>
  <c r="L33" i="1" l="1"/>
  <c r="M34" i="1"/>
  <c r="M35" i="1" l="1"/>
  <c r="L34" i="1"/>
  <c r="L35" i="1" l="1"/>
  <c r="M36" i="1"/>
  <c r="L36" i="1" l="1"/>
  <c r="M37" i="1"/>
  <c r="L37" i="1" l="1"/>
  <c r="M38" i="1"/>
  <c r="M39" i="1" l="1"/>
  <c r="L38" i="1"/>
  <c r="M40" i="1" l="1"/>
  <c r="L39" i="1"/>
  <c r="M41" i="1" l="1"/>
  <c r="L40" i="1"/>
  <c r="M42" i="1" l="1"/>
  <c r="L41" i="1"/>
  <c r="L42" i="1" l="1"/>
  <c r="M43" i="1"/>
  <c r="L43" i="1" l="1"/>
  <c r="M44" i="1"/>
  <c r="L44" i="1" l="1"/>
  <c r="M45" i="1"/>
  <c r="L45" i="1" l="1"/>
  <c r="M46" i="1"/>
  <c r="L46" i="1" l="1"/>
  <c r="M47" i="1"/>
  <c r="M48" i="1" l="1"/>
  <c r="L47" i="1"/>
  <c r="M49" i="1" l="1"/>
  <c r="L48" i="1"/>
  <c r="M50" i="1" l="1"/>
  <c r="L49" i="1"/>
  <c r="M51" i="1" l="1"/>
  <c r="L50" i="1"/>
  <c r="L51" i="1" l="1"/>
  <c r="M52" i="1"/>
  <c r="L52" i="1" l="1"/>
  <c r="M53" i="1"/>
  <c r="L53" i="1" l="1"/>
  <c r="M54" i="1"/>
  <c r="M55" i="1" l="1"/>
  <c r="L54" i="1"/>
  <c r="M56" i="1" l="1"/>
  <c r="L55" i="1"/>
  <c r="M57" i="1" l="1"/>
  <c r="L56" i="1"/>
  <c r="M58" i="1" l="1"/>
  <c r="L57" i="1"/>
  <c r="M59" i="1" l="1"/>
  <c r="L58" i="1"/>
  <c r="L59" i="1" l="1"/>
  <c r="M60" i="1"/>
  <c r="L60" i="1" l="1"/>
  <c r="M61" i="1"/>
  <c r="L61" i="1" l="1"/>
  <c r="M62" i="1"/>
  <c r="L62" i="1" l="1"/>
  <c r="M63" i="1"/>
  <c r="M64" i="1" l="1"/>
  <c r="L63" i="1"/>
  <c r="M65" i="1" l="1"/>
  <c r="L64" i="1"/>
  <c r="M66" i="1" l="1"/>
  <c r="L65" i="1"/>
  <c r="L66" i="1" l="1"/>
  <c r="M67" i="1"/>
  <c r="L67" i="1" l="1"/>
  <c r="M68" i="1"/>
  <c r="L68" i="1" l="1"/>
  <c r="M69" i="1"/>
  <c r="M70" i="1" l="1"/>
  <c r="L69" i="1"/>
  <c r="M71" i="1" l="1"/>
  <c r="L70" i="1"/>
  <c r="M72" i="1" l="1"/>
  <c r="L71" i="1"/>
  <c r="M73" i="1" l="1"/>
  <c r="L72" i="1"/>
  <c r="M74" i="1" l="1"/>
  <c r="L73" i="1"/>
  <c r="M75" i="1" l="1"/>
  <c r="L74" i="1"/>
  <c r="L75" i="1" l="1"/>
  <c r="M76" i="1"/>
  <c r="L76" i="1" l="1"/>
  <c r="M77" i="1"/>
  <c r="L77" i="1" l="1"/>
  <c r="M78" i="1"/>
  <c r="L78" i="1" l="1"/>
  <c r="M79" i="1"/>
  <c r="M80" i="1" l="1"/>
  <c r="L79" i="1"/>
  <c r="M81" i="1" l="1"/>
  <c r="L80" i="1"/>
  <c r="L81" i="1" l="1"/>
  <c r="M82" i="1"/>
  <c r="L82" i="1" l="1"/>
  <c r="M83" i="1"/>
  <c r="L83" i="1" l="1"/>
  <c r="M84" i="1"/>
  <c r="L84" i="1" l="1"/>
  <c r="M85" i="1"/>
  <c r="L85" i="1" l="1"/>
  <c r="M86" i="1"/>
  <c r="L86" i="1" l="1"/>
  <c r="M87" i="1"/>
  <c r="M88" i="1" l="1"/>
  <c r="L87" i="1"/>
  <c r="M89" i="1" l="1"/>
  <c r="L88" i="1"/>
  <c r="M90" i="1" l="1"/>
  <c r="L89" i="1"/>
  <c r="M91" i="1" l="1"/>
  <c r="L90" i="1"/>
  <c r="M92" i="1" l="1"/>
  <c r="L91" i="1"/>
  <c r="L92" i="1" l="1"/>
  <c r="M93" i="1"/>
  <c r="L93" i="1" l="1"/>
  <c r="M94" i="1"/>
  <c r="M95" i="1" l="1"/>
  <c r="L94" i="1"/>
  <c r="M96" i="1" l="1"/>
  <c r="L95" i="1"/>
  <c r="M97" i="1" l="1"/>
  <c r="L96" i="1"/>
  <c r="M98" i="1" l="1"/>
  <c r="L97" i="1"/>
  <c r="L98" i="1" l="1"/>
  <c r="M99" i="1"/>
  <c r="M100" i="1" l="1"/>
  <c r="L99" i="1"/>
  <c r="L100" i="1" l="1"/>
  <c r="M101" i="1"/>
  <c r="L101" i="1" l="1"/>
  <c r="M102" i="1"/>
  <c r="L102" i="1" l="1"/>
  <c r="M103" i="1"/>
  <c r="M104" i="1" l="1"/>
  <c r="L103" i="1"/>
  <c r="M105" i="1" l="1"/>
  <c r="L104" i="1"/>
  <c r="M106" i="1" l="1"/>
  <c r="L105" i="1"/>
  <c r="M107" i="1" l="1"/>
  <c r="L106" i="1"/>
  <c r="M108" i="1" l="1"/>
  <c r="L107" i="1"/>
  <c r="L108" i="1" l="1"/>
  <c r="M109" i="1"/>
  <c r="M110" i="1" l="1"/>
  <c r="L109" i="1"/>
  <c r="M111" i="1" l="1"/>
  <c r="L110" i="1"/>
  <c r="M112" i="1" l="1"/>
  <c r="L111" i="1"/>
  <c r="M113" i="1" l="1"/>
  <c r="L112" i="1"/>
  <c r="L113" i="1" l="1"/>
  <c r="M114" i="1"/>
  <c r="L114" i="1" l="1"/>
  <c r="M115" i="1"/>
  <c r="L115" i="1" l="1"/>
  <c r="M116" i="1"/>
  <c r="L116" i="1" l="1"/>
  <c r="M117" i="1"/>
  <c r="L117" i="1" l="1"/>
  <c r="M118" i="1"/>
  <c r="M119" i="1" l="1"/>
  <c r="L118" i="1"/>
  <c r="M120" i="1" l="1"/>
  <c r="L119" i="1"/>
  <c r="M121" i="1" l="1"/>
  <c r="L121" i="1" s="1"/>
  <c r="L120" i="1"/>
</calcChain>
</file>

<file path=xl/sharedStrings.xml><?xml version="1.0" encoding="utf-8"?>
<sst xmlns="http://schemas.openxmlformats.org/spreadsheetml/2006/main" count="244" uniqueCount="244">
  <si>
    <t>JENIS TRANSAKSI</t>
  </si>
  <si>
    <t>NO TRANSAKSI</t>
  </si>
  <si>
    <t>WAKTU TRANSAKSI</t>
  </si>
  <si>
    <t>QTY IN</t>
  </si>
  <si>
    <t>HARGA IN</t>
  </si>
  <si>
    <t>TOTAL IN</t>
  </si>
  <si>
    <t>QTY OUT</t>
  </si>
  <si>
    <t>HARA OUT</t>
  </si>
  <si>
    <t>TOTAL OUT</t>
  </si>
  <si>
    <t>QTY SALDO</t>
  </si>
  <si>
    <t>BPP</t>
  </si>
  <si>
    <t>TOTAL SALDO</t>
  </si>
  <si>
    <t>PENGGUNAAN BAHAN BAKU</t>
  </si>
  <si>
    <t>PJ2102101533</t>
  </si>
  <si>
    <t>PENGGUNAAN BAHAN BAKU</t>
  </si>
  <si>
    <t>PJ2102101531</t>
  </si>
  <si>
    <t>PENGGUNAAN BAHAN BAKU</t>
  </si>
  <si>
    <t>PJ2102101507</t>
  </si>
  <si>
    <t>PENGGUNAAN BAHAN BAKU</t>
  </si>
  <si>
    <t>SO000000002</t>
  </si>
  <si>
    <t>PENGGUNAAN BAHAN BAKU</t>
  </si>
  <si>
    <t>PJ2102101494</t>
  </si>
  <si>
    <t>PENGGUNAAN BAHAN BAKU</t>
  </si>
  <si>
    <t>PJ2102101492</t>
  </si>
  <si>
    <t>PENGGUNAAN BAHAN BAKU</t>
  </si>
  <si>
    <t>PJ2102101488</t>
  </si>
  <si>
    <t>PENGGUNAAN BAHAN BAKU</t>
  </si>
  <si>
    <t>PJ2102101455</t>
  </si>
  <si>
    <t>PENGGUNAAN BAHAN BAKU</t>
  </si>
  <si>
    <t>PJ2102101454</t>
  </si>
  <si>
    <t>PENGGUNAAN BAHAN BAKU</t>
  </si>
  <si>
    <t>PJ2102101453</t>
  </si>
  <si>
    <t>PENGGUNAAN BAHAN BAKU</t>
  </si>
  <si>
    <t>PJ2102101911</t>
  </si>
  <si>
    <t>PENGGUNAAN BAHAN BAKU</t>
  </si>
  <si>
    <t>PJ2102101399</t>
  </si>
  <si>
    <t>PENGGUNAAN BAHAN BAKU</t>
  </si>
  <si>
    <t>PJ2102101369</t>
  </si>
  <si>
    <t>PENGGUNAAN BAHAN BAKU</t>
  </si>
  <si>
    <t>PJ2102101347</t>
  </si>
  <si>
    <t>PENGGUNAAN BAHAN BAKU</t>
  </si>
  <si>
    <t>PJ2102101338</t>
  </si>
  <si>
    <t>PENGGUNAAN BAHAN BAKU</t>
  </si>
  <si>
    <t>PJ2102101252</t>
  </si>
  <si>
    <t>PENGGUNAAN BAHAN BAKU</t>
  </si>
  <si>
    <t>PJ2102101247</t>
  </si>
  <si>
    <t>PENGGUNAAN BAHAN BAKU</t>
  </si>
  <si>
    <t>PJ2102101226</t>
  </si>
  <si>
    <t>PENGGUNAAN BAHAN BAKU</t>
  </si>
  <si>
    <t>PJ2102101185</t>
  </si>
  <si>
    <t>PEMBELIAN BAHAN BAKU</t>
  </si>
  <si>
    <t>LM2103200001</t>
  </si>
  <si>
    <t>PENGGUNAAN BAHAN BAKU</t>
  </si>
  <si>
    <t>PJ2102101145</t>
  </si>
  <si>
    <t>PENGGUNAAN BAHAN BAKU</t>
  </si>
  <si>
    <t>PJ2102101131</t>
  </si>
  <si>
    <t>PENGGUNAAN BAHAN BAKU</t>
  </si>
  <si>
    <t>PJ2102101113</t>
  </si>
  <si>
    <t>PENGGUNAAN BAHAN BAKU</t>
  </si>
  <si>
    <t>PJ2102101110</t>
  </si>
  <si>
    <t>PENGGUNAAN BAHAN BAKU</t>
  </si>
  <si>
    <t>PJ2102101095</t>
  </si>
  <si>
    <t>PENGGUNAAN BAHAN BAKU</t>
  </si>
  <si>
    <t>PJ2102101038</t>
  </si>
  <si>
    <t>PENGGUNAAN BAHAN BAKU</t>
  </si>
  <si>
    <t>PJ2102101018</t>
  </si>
  <si>
    <t>PENGGUNAAN BAHAN BAKU</t>
  </si>
  <si>
    <t>PJ2102101009</t>
  </si>
  <si>
    <t>PENGGUNAAN BAHAN BAKU</t>
  </si>
  <si>
    <t>PJ2102100997</t>
  </si>
  <si>
    <t>PENGGUNAAN BAHAN BAKU</t>
  </si>
  <si>
    <t>PJ2102100981</t>
  </si>
  <si>
    <t>PENGGUNAAN BAHAN BAKU</t>
  </si>
  <si>
    <t>PJ2102100971</t>
  </si>
  <si>
    <t>PENGGUNAAN BAHAN BAKU</t>
  </si>
  <si>
    <t>PJ2102100965</t>
  </si>
  <si>
    <t>PENGGUNAAN BAHAN BAKU</t>
  </si>
  <si>
    <t>PJ2102100963</t>
  </si>
  <si>
    <t>PENGGUNAAN BAHAN BAKU</t>
  </si>
  <si>
    <t>PJ2102100922</t>
  </si>
  <si>
    <t>PENGGUNAAN BAHAN BAKU</t>
  </si>
  <si>
    <t>PJ2102100918</t>
  </si>
  <si>
    <t>PENGGUNAAN BAHAN BAKU</t>
  </si>
  <si>
    <t>PJ2102100862</t>
  </si>
  <si>
    <t>PENGGUNAAN BAHAN BAKU</t>
  </si>
  <si>
    <t>PJ2102100845</t>
  </si>
  <si>
    <t>PENGGUNAAN BAHAN BAKU</t>
  </si>
  <si>
    <t>PJ2102100807</t>
  </si>
  <si>
    <t>PENGGUNAAN BAHAN BAKU</t>
  </si>
  <si>
    <t>PJ2102100774</t>
  </si>
  <si>
    <t>PEMBELIAN BAHAN BAKU</t>
  </si>
  <si>
    <t>LM2103100005</t>
  </si>
  <si>
    <t>PENGGUNAAN BAHAN BAKU</t>
  </si>
  <si>
    <t>PJ2102100724</t>
  </si>
  <si>
    <t>PENGGUNAAN BAHAN BAKU</t>
  </si>
  <si>
    <t>PJ2102100708</t>
  </si>
  <si>
    <t>PENGGUNAAN BAHAN BAKU</t>
  </si>
  <si>
    <t>PJ2102100703</t>
  </si>
  <si>
    <t>PEMBELIAN BAHAN BAKU</t>
  </si>
  <si>
    <t>LM2103080013</t>
  </si>
  <si>
    <t>PENGGUNAAN BAHAN BAKU</t>
  </si>
  <si>
    <t>PJ2102100539</t>
  </si>
  <si>
    <t>PEMBELIAN BAHAN BAKU</t>
  </si>
  <si>
    <t>LM2103050005</t>
  </si>
  <si>
    <t>PENGGUNAAN BAHAN BAKU</t>
  </si>
  <si>
    <t>PJ2102100503</t>
  </si>
  <si>
    <t>PENGGUNAAN BAHAN BAKU</t>
  </si>
  <si>
    <t>PJ2102100469</t>
  </si>
  <si>
    <t>PENGGUNAAN BAHAN BAKU</t>
  </si>
  <si>
    <t>PJ2102100400</t>
  </si>
  <si>
    <t>PENGGUNAAN BAHAN BAKU</t>
  </si>
  <si>
    <t>PJ2102100377</t>
  </si>
  <si>
    <t>PEMBELIAN BAHAN BAKU</t>
  </si>
  <si>
    <t>LM2103020006</t>
  </si>
  <si>
    <t>PENGGUNAAN BAHAN BAKU</t>
  </si>
  <si>
    <t>PJ2102100339</t>
  </si>
  <si>
    <t>PEMBELIAN BAHAN BAKU</t>
  </si>
  <si>
    <t>LM2102260006</t>
  </si>
  <si>
    <t>PENGGUNAAN BAHAN BAKU</t>
  </si>
  <si>
    <t>PJ2102100317</t>
  </si>
  <si>
    <t>PENGGUNAAN BAHAN BAKU</t>
  </si>
  <si>
    <t>PJ2102100288</t>
  </si>
  <si>
    <t>PENGGUNAAN BAHAN BAKU</t>
  </si>
  <si>
    <t>PJ2102100250</t>
  </si>
  <si>
    <t>PEMBELIAN BAHAN BAKU</t>
  </si>
  <si>
    <t>LM2102230003</t>
  </si>
  <si>
    <t>PENGGUNAAN BAHAN BAKU</t>
  </si>
  <si>
    <t>PJ2102100234</t>
  </si>
  <si>
    <t>PEMBELIAN BAHAN BAKU</t>
  </si>
  <si>
    <t>LM2102270002</t>
  </si>
  <si>
    <t>PENGGUNAAN BAHAN BAKU</t>
  </si>
  <si>
    <t>PJ2102100222</t>
  </si>
  <si>
    <t>PENGGUNAAN BAHAN BAKU</t>
  </si>
  <si>
    <t>PJ2102100189</t>
  </si>
  <si>
    <t>PENGGUNAAN BAHAN BAKU</t>
  </si>
  <si>
    <t>PJ2102100187</t>
  </si>
  <si>
    <t>PENGGUNAAN BAHAN BAKU</t>
  </si>
  <si>
    <t>PJ2102100175</t>
  </si>
  <si>
    <t>PENGGUNAAN BAHAN BAKU</t>
  </si>
  <si>
    <t>PJ2102100161</t>
  </si>
  <si>
    <t>PENGGUNAAN BAHAN BAKU</t>
  </si>
  <si>
    <t>PJ2102100153</t>
  </si>
  <si>
    <t>PENGGUNAAN BAHAN BAKU</t>
  </si>
  <si>
    <t>PJ2102100141</t>
  </si>
  <si>
    <t>PEMBELIAN BAHAN BAKU</t>
  </si>
  <si>
    <t>LM2102180001</t>
  </si>
  <si>
    <t>PENGGUNAAN BAHAN BAKU</t>
  </si>
  <si>
    <t>PJ2102100132</t>
  </si>
  <si>
    <t>PENGGUNAAN BAHAN BAKU</t>
  </si>
  <si>
    <t>PJ2102100122</t>
  </si>
  <si>
    <t>PEMBELIAN BAHAN BAKU</t>
  </si>
  <si>
    <t>LM2102160005</t>
  </si>
  <si>
    <t>PENGGUNAAN BAHAN BAKU</t>
  </si>
  <si>
    <t>PJ2102100062</t>
  </si>
  <si>
    <t>PENGGUNAAN BAHAN BAKU</t>
  </si>
  <si>
    <t>PJ2102100061</t>
  </si>
  <si>
    <t>PENGGUNAAN BAHAN BAKU</t>
  </si>
  <si>
    <t>PJ2102100038</t>
  </si>
  <si>
    <t>PENGGUNAAN BAHAN BAKU</t>
  </si>
  <si>
    <t>PJ2102100026</t>
  </si>
  <si>
    <t>PENGGUNAAN BAHAN BAKU</t>
  </si>
  <si>
    <t>PJ000000540</t>
  </si>
  <si>
    <t>PENGGUNAAN BAHAN BAKU</t>
  </si>
  <si>
    <t>PJ000000539</t>
  </si>
  <si>
    <t>PENGGUNAAN BAHAN BAKU</t>
  </si>
  <si>
    <t>PJ000000531</t>
  </si>
  <si>
    <t>PENGGUNAAN BAHAN BAKU</t>
  </si>
  <si>
    <t>PJ000000526</t>
  </si>
  <si>
    <t>PEMBELIAN BAHAN BAKU</t>
  </si>
  <si>
    <t>LM2102090006</t>
  </si>
  <si>
    <t>PENGGUNAAN BAHAN BAKU</t>
  </si>
  <si>
    <t>PJ000000476</t>
  </si>
  <si>
    <t>PENGGUNAAN BAHAN BAKU</t>
  </si>
  <si>
    <t>PJ000000475</t>
  </si>
  <si>
    <t>SELISIH STOK</t>
  </si>
  <si>
    <t>STLM2102070001</t>
  </si>
  <si>
    <t>PEMBELIAN BAHAN BAKU</t>
  </si>
  <si>
    <t>LM2102070001</t>
  </si>
  <si>
    <t>PENGGUNAAN BAHAN BAKU</t>
  </si>
  <si>
    <t>PJ000000444</t>
  </si>
  <si>
    <t>PENGGUNAAN BAHAN BAKU</t>
  </si>
  <si>
    <t>PJ000000442</t>
  </si>
  <si>
    <t>PENGGUNAAN BAHAN BAKU</t>
  </si>
  <si>
    <t>PJ000000433</t>
  </si>
  <si>
    <t>PENGGUNAAN BAHAN BAKU</t>
  </si>
  <si>
    <t>PJ000000385</t>
  </si>
  <si>
    <t>PENGGUNAAN BAHAN BAKU</t>
  </si>
  <si>
    <t>PJ000000371</t>
  </si>
  <si>
    <t>PENGGUNAAN BAHAN BAKU</t>
  </si>
  <si>
    <t>PJ000000338</t>
  </si>
  <si>
    <t>PENGGUNAAN BAHAN BAKU</t>
  </si>
  <si>
    <t>PJ000000335</t>
  </si>
  <si>
    <t>PENGGUNAAN BAHAN BAKU</t>
  </si>
  <si>
    <t>PJ000000333</t>
  </si>
  <si>
    <t>PENGGUNAAN BAHAN BAKU</t>
  </si>
  <si>
    <t>PJ000000320</t>
  </si>
  <si>
    <t>PENGGUNAAN BAHAN BAKU</t>
  </si>
  <si>
    <t>PJ000000291</t>
  </si>
  <si>
    <t>PENGGUNAAN BAHAN BAKU</t>
  </si>
  <si>
    <t>PJ000000268</t>
  </si>
  <si>
    <t>PENGGUNAAN BAHAN BAKU</t>
  </si>
  <si>
    <t>PJ000000230</t>
  </si>
  <si>
    <t>PENGGUNAAN BAHAN BAKU</t>
  </si>
  <si>
    <t>PJ000000227</t>
  </si>
  <si>
    <t>PENGGUNAAN BAHAN BAKU</t>
  </si>
  <si>
    <t>PJ000000227</t>
  </si>
  <si>
    <t>PENGGUNAAN BAHAN BAKU</t>
  </si>
  <si>
    <t>PJ000000185</t>
  </si>
  <si>
    <t>PENGGUNAAN BAHAN BAKU</t>
  </si>
  <si>
    <t>PJ000000182</t>
  </si>
  <si>
    <t>PENGGUNAAN BAHAN BAKU</t>
  </si>
  <si>
    <t>PJ000000174</t>
  </si>
  <si>
    <t>PENGGUNAAN BAHAN BAKU</t>
  </si>
  <si>
    <t>PJ000000160</t>
  </si>
  <si>
    <t>PENGGUNAAN BAHAN BAKU</t>
  </si>
  <si>
    <t>PJ000000151</t>
  </si>
  <si>
    <t>PEMBELIAN BAHAN BAKU</t>
  </si>
  <si>
    <t>LM2101210002</t>
  </si>
  <si>
    <t>PENGGUNAAN BAHAN BAKU</t>
  </si>
  <si>
    <t>PJ000000134</t>
  </si>
  <si>
    <t>PENGGUNAAN BAHAN BAKU</t>
  </si>
  <si>
    <t>PJ000000129</t>
  </si>
  <si>
    <t>PENGGUNAAN BAHAN BAKU</t>
  </si>
  <si>
    <t>PJ000000111</t>
  </si>
  <si>
    <t>PENGGUNAAN BAHAN BAKU</t>
  </si>
  <si>
    <t>PJ000000092</t>
  </si>
  <si>
    <t>PENGGUNAAN BAHAN BAKU</t>
  </si>
  <si>
    <t>PJ000000087</t>
  </si>
  <si>
    <t>PENGGUNAAN BAHAN BAKU</t>
  </si>
  <si>
    <t>PJ000000083</t>
  </si>
  <si>
    <t>PENGGUNAAN BAHAN BAKU</t>
  </si>
  <si>
    <t>PJ000000073</t>
  </si>
  <si>
    <t>PENGGUNAAN BAHAN BAKU</t>
  </si>
  <si>
    <t>PJ000000062</t>
  </si>
  <si>
    <t>PENGGUNAAN BAHAN BAKU</t>
  </si>
  <si>
    <t>PJ000000058</t>
  </si>
  <si>
    <t>PENGGUNAAN BAHAN BAKU</t>
  </si>
  <si>
    <t>PJ000000026</t>
  </si>
  <si>
    <t>PENGGUNAAN BAHAN BAKU</t>
  </si>
  <si>
    <t>PJ000000025</t>
  </si>
  <si>
    <t>PENGGUNAAN BAHAN BAKU</t>
  </si>
  <si>
    <t>PJ000000019</t>
  </si>
  <si>
    <t>PEMBELIAN BAHAN BAKU</t>
  </si>
  <si>
    <t>LM2101200001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</si>
</sst>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7" formatCode="&quot;Rp&quot;#,##0.00;\-&quot;Rp&quot;#,##0.00"/>
  </numFmts>
  <fonts count="6" x14ac:knownFonts="1">
    <font>
      <sz val="11"/>
      <name val="Calibri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0F0"/>
      </patternFill>
    </fill>
  </fills>
  <borders count="6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6">
    <xf numFmtId="0" fontId="0" fillId="0" borderId="0" xfId="0"/>
    <xf numFmtId="7" fontId="1" fillId="2" borderId="1" xfId="0" applyNumberFormat="1" applyFont="1" applyFill="1" applyBorder="1" applyAlignment="1">
      <alignment horizontal="right" vertical="top" wrapText="1"/>
    </xf>
    <xf numFmtId="22" fontId="2" fillId="3" borderId="2" xfId="0" applyNumberFormat="1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0" fontId="5" fillId="6" borderId="5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M121"/>
  <sheetViews>
    <sheetView showGridLines="0" tabSelected="1" topLeftCell="A6" workbookViewId="0">
      <selection activeCell="A6" sqref="A6"/>
    </sheetView>
  </sheetViews>
  <sheetFormatPr defaultRowHeight="15" x14ac:dyDescent="0.25"/>
  <cols>
    <col min="1" max="1" width="3.5703125" bestFit="1" customWidth="1"/>
    <col min="2" max="2" width="23.7109375" customWidth="1"/>
    <col min="3" max="3" width="15.5703125" customWidth="1"/>
    <col min="4" max="4" width="16" bestFit="1" customWidth="1"/>
    <col min="5" max="5" width="15.28515625" customWidth="1"/>
    <col min="6" max="6" width="15.140625" customWidth="1"/>
    <col min="7" max="7" width="15.28515625" customWidth="1"/>
    <col min="8" max="8" width="15" customWidth="1"/>
    <col min="9" max="9" width="15.140625" customWidth="1"/>
    <col min="10" max="10" width="15" customWidth="1"/>
    <col min="11" max="11" width="15.28515625" customWidth="1"/>
    <col min="12" max="12" width="14.85546875" customWidth="1"/>
    <col min="13" max="13" width="15.28515625" customWidth="1"/>
  </cols>
  <sheetData>
    <row r="5" spans="1:13" ht="15" customHeight="1" x14ac:dyDescent="0.25">
      <c r="A5" s="5"/>
      <c r="B5" s="5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5" t="s">
        <v>10</v>
      </c>
      <c r="M5" s="5" t="s">
        <v>11</v>
      </c>
    </row>
    <row r="6" spans="1:13" ht="15" customHeight="1" x14ac:dyDescent="0.25">
      <c r="A6" s="4">
        <v>116</v>
      </c>
      <c r="B6" s="4" t="s">
        <v>242</v>
      </c>
      <c r="C6" s="4" t="s">
        <v>243</v>
      </c>
      <c r="D6" s="2">
        <v>44205.585150462997</v>
      </c>
      <c r="E6" s="3">
        <v>1548</v>
      </c>
      <c r="F6" s="1">
        <v>25</v>
      </c>
      <c r="G6" s="1">
        <f>E6*F6</f>
        <v>38700</v>
      </c>
      <c r="H6" s="3">
        <v>0</v>
      </c>
      <c r="I6" s="1">
        <v>0</v>
      </c>
      <c r="J6" s="1">
        <f>H6*I6</f>
        <v>0</v>
      </c>
      <c r="K6" s="3">
        <v>1548</v>
      </c>
      <c r="L6" s="1">
        <v>25</v>
      </c>
      <c r="M6" s="1">
        <v>38700</v>
      </c>
    </row>
    <row r="7" spans="1:13" ht="15" customHeight="1" x14ac:dyDescent="0.25">
      <c r="A7" s="4">
        <v>115</v>
      </c>
      <c r="B7" s="4" t="s">
        <v>240</v>
      </c>
      <c r="C7" s="4" t="s">
        <v>241</v>
      </c>
      <c r="D7" s="2">
        <v>44208.844097222202</v>
      </c>
      <c r="E7" s="3">
        <v>0</v>
      </c>
      <c r="F7" s="1">
        <v>0</v>
      </c>
      <c r="G7" s="1">
        <f t="shared" ref="G7:G70" si="0">E7*F7</f>
        <v>0</v>
      </c>
      <c r="H7" s="3">
        <v>330</v>
      </c>
      <c r="I7" s="1">
        <v>43</v>
      </c>
      <c r="J7" s="1">
        <f t="shared" ref="J7:J70" si="1">H7*I7</f>
        <v>14190</v>
      </c>
      <c r="K7" s="3">
        <v>1218</v>
      </c>
      <c r="L7" s="1">
        <f>IF(AND(M7=0,K7=0,M6=0,K6=0),0,IF(AND(M7=0,K7=0,K6&lt;&gt;0,M6&lt;&gt;0),L6,M7/K7))</f>
        <v>20.123152709359605</v>
      </c>
      <c r="M7" s="1">
        <f>M6+G7-J7</f>
        <v>24510</v>
      </c>
    </row>
    <row r="8" spans="1:13" ht="15" customHeight="1" x14ac:dyDescent="0.25">
      <c r="A8" s="4">
        <v>114</v>
      </c>
      <c r="B8" s="4" t="s">
        <v>238</v>
      </c>
      <c r="C8" s="4" t="s">
        <v>239</v>
      </c>
      <c r="D8" s="2">
        <v>44209.7804398148</v>
      </c>
      <c r="E8" s="3">
        <v>0</v>
      </c>
      <c r="F8" s="1">
        <v>0</v>
      </c>
      <c r="G8" s="1">
        <f t="shared" si="0"/>
        <v>0</v>
      </c>
      <c r="H8" s="3">
        <v>110</v>
      </c>
      <c r="I8" s="1">
        <v>43</v>
      </c>
      <c r="J8" s="1">
        <f t="shared" si="1"/>
        <v>4730</v>
      </c>
      <c r="K8" s="3">
        <v>1108</v>
      </c>
      <c r="L8" s="1">
        <f t="shared" ref="L8:L71" si="2">IF(AND(M8=0,K8=0,M7=0,K7=0),0,IF(AND(M8=0,K8=0,K7&lt;&gt;0,M7&lt;&gt;0),L7,M8/K8))</f>
        <v>17.851985559566788</v>
      </c>
      <c r="M8" s="1">
        <f>M7+G8-J8</f>
        <v>19780</v>
      </c>
    </row>
    <row r="9" spans="1:13" ht="15" customHeight="1" x14ac:dyDescent="0.25">
      <c r="A9" s="4">
        <v>113</v>
      </c>
      <c r="B9" s="4" t="s">
        <v>236</v>
      </c>
      <c r="C9" s="4" t="s">
        <v>237</v>
      </c>
      <c r="D9" s="2">
        <v>44209.785254629598</v>
      </c>
      <c r="E9" s="3">
        <v>0</v>
      </c>
      <c r="F9" s="1">
        <v>0</v>
      </c>
      <c r="G9" s="1">
        <f t="shared" si="0"/>
        <v>0</v>
      </c>
      <c r="H9" s="3">
        <v>110</v>
      </c>
      <c r="I9" s="1">
        <v>43</v>
      </c>
      <c r="J9" s="1">
        <f t="shared" si="1"/>
        <v>4730</v>
      </c>
      <c r="K9" s="3">
        <v>998</v>
      </c>
      <c r="L9" s="1">
        <f t="shared" si="2"/>
        <v>15.080160320641282</v>
      </c>
      <c r="M9" s="1">
        <f>M8+G9-J9</f>
        <v>15050</v>
      </c>
    </row>
    <row r="10" spans="1:13" ht="15" customHeight="1" x14ac:dyDescent="0.25">
      <c r="A10" s="4">
        <v>112</v>
      </c>
      <c r="B10" s="4" t="s">
        <v>234</v>
      </c>
      <c r="C10" s="4" t="s">
        <v>235</v>
      </c>
      <c r="D10" s="2">
        <v>44212.754374999997</v>
      </c>
      <c r="E10" s="3">
        <v>0</v>
      </c>
      <c r="F10" s="1">
        <v>0</v>
      </c>
      <c r="G10" s="1">
        <f t="shared" si="0"/>
        <v>0</v>
      </c>
      <c r="H10" s="3">
        <v>110</v>
      </c>
      <c r="I10" s="1">
        <v>43</v>
      </c>
      <c r="J10" s="1">
        <f t="shared" si="1"/>
        <v>4730</v>
      </c>
      <c r="K10" s="3">
        <v>888</v>
      </c>
      <c r="L10" s="1">
        <f t="shared" si="2"/>
        <v>11.621621621621621</v>
      </c>
      <c r="M10" s="1">
        <f>M9+G10-J10</f>
        <v>10320</v>
      </c>
    </row>
    <row r="11" spans="1:13" ht="15" customHeight="1" x14ac:dyDescent="0.25">
      <c r="A11" s="4">
        <v>111</v>
      </c>
      <c r="B11" s="4" t="s">
        <v>232</v>
      </c>
      <c r="C11" s="4" t="s">
        <v>233</v>
      </c>
      <c r="D11" s="2">
        <v>44212.826874999999</v>
      </c>
      <c r="E11" s="3">
        <v>0</v>
      </c>
      <c r="F11" s="1">
        <v>0</v>
      </c>
      <c r="G11" s="1">
        <f t="shared" si="0"/>
        <v>0</v>
      </c>
      <c r="H11" s="3">
        <v>110</v>
      </c>
      <c r="I11" s="1">
        <v>43</v>
      </c>
      <c r="J11" s="1">
        <f t="shared" si="1"/>
        <v>4730</v>
      </c>
      <c r="K11" s="3">
        <v>778</v>
      </c>
      <c r="L11" s="1">
        <f t="shared" si="2"/>
        <v>7.1850899742930592</v>
      </c>
      <c r="M11" s="1">
        <f>M10+G11-J11</f>
        <v>5590</v>
      </c>
    </row>
    <row r="12" spans="1:13" ht="15" customHeight="1" x14ac:dyDescent="0.25">
      <c r="A12" s="4">
        <v>110</v>
      </c>
      <c r="B12" s="4" t="s">
        <v>230</v>
      </c>
      <c r="C12" s="4" t="s">
        <v>231</v>
      </c>
      <c r="D12" s="2">
        <v>44213.647349537001</v>
      </c>
      <c r="E12" s="3">
        <v>0</v>
      </c>
      <c r="F12" s="1">
        <v>0</v>
      </c>
      <c r="G12" s="1">
        <f t="shared" si="0"/>
        <v>0</v>
      </c>
      <c r="H12" s="3">
        <v>110</v>
      </c>
      <c r="I12" s="1">
        <v>43</v>
      </c>
      <c r="J12" s="1">
        <f t="shared" si="1"/>
        <v>4730</v>
      </c>
      <c r="K12" s="3">
        <v>668</v>
      </c>
      <c r="L12" s="1">
        <f t="shared" si="2"/>
        <v>1.2874251497005988</v>
      </c>
      <c r="M12" s="1">
        <f>M11+G12-J12</f>
        <v>860</v>
      </c>
    </row>
    <row r="13" spans="1:13" ht="15" customHeight="1" x14ac:dyDescent="0.25">
      <c r="A13" s="4">
        <v>109</v>
      </c>
      <c r="B13" s="4" t="s">
        <v>228</v>
      </c>
      <c r="C13" s="4" t="s">
        <v>229</v>
      </c>
      <c r="D13" s="2">
        <v>44214.702604166698</v>
      </c>
      <c r="E13" s="3">
        <v>0</v>
      </c>
      <c r="F13" s="1">
        <v>0</v>
      </c>
      <c r="G13" s="1">
        <f t="shared" si="0"/>
        <v>0</v>
      </c>
      <c r="H13" s="3">
        <v>110</v>
      </c>
      <c r="I13" s="1">
        <v>43</v>
      </c>
      <c r="J13" s="1">
        <f t="shared" si="1"/>
        <v>4730</v>
      </c>
      <c r="K13" s="3">
        <v>558</v>
      </c>
      <c r="L13" s="1">
        <f>IF(AND(M13=0,K13=0,M12=0,K12=0),0,IF(AND(M13=0,K13=0,K12&lt;&gt;0,M12&lt;&gt;0),L12,M13/K13))</f>
        <v>-6.935483870967742</v>
      </c>
      <c r="M13" s="1">
        <f>M12+G13-J13</f>
        <v>-3870</v>
      </c>
    </row>
    <row r="14" spans="1:13" ht="15" customHeight="1" x14ac:dyDescent="0.25">
      <c r="A14" s="4">
        <v>108</v>
      </c>
      <c r="B14" s="4" t="s">
        <v>226</v>
      </c>
      <c r="C14" s="4" t="s">
        <v>227</v>
      </c>
      <c r="D14" s="2">
        <v>44214.8268634259</v>
      </c>
      <c r="E14" s="3">
        <v>0</v>
      </c>
      <c r="F14" s="1">
        <v>0</v>
      </c>
      <c r="G14" s="1">
        <f t="shared" si="0"/>
        <v>0</v>
      </c>
      <c r="H14" s="3">
        <v>110</v>
      </c>
      <c r="I14" s="1">
        <v>43</v>
      </c>
      <c r="J14" s="1">
        <f t="shared" si="1"/>
        <v>4730</v>
      </c>
      <c r="K14" s="3">
        <v>448</v>
      </c>
      <c r="L14" s="1">
        <f t="shared" si="2"/>
        <v>-19.196428571428573</v>
      </c>
      <c r="M14" s="1">
        <f>M13+G14-J14</f>
        <v>-8600</v>
      </c>
    </row>
    <row r="15" spans="1:13" ht="15" customHeight="1" x14ac:dyDescent="0.25">
      <c r="A15" s="4">
        <v>107</v>
      </c>
      <c r="B15" s="4" t="s">
        <v>224</v>
      </c>
      <c r="C15" s="4" t="s">
        <v>225</v>
      </c>
      <c r="D15" s="2">
        <v>44214.873587962997</v>
      </c>
      <c r="E15" s="3">
        <v>0</v>
      </c>
      <c r="F15" s="1">
        <v>0</v>
      </c>
      <c r="G15" s="1">
        <f t="shared" si="0"/>
        <v>0</v>
      </c>
      <c r="H15" s="3">
        <v>110</v>
      </c>
      <c r="I15" s="1">
        <v>43</v>
      </c>
      <c r="J15" s="1">
        <f t="shared" si="1"/>
        <v>4730</v>
      </c>
      <c r="K15" s="3">
        <v>338</v>
      </c>
      <c r="L15" s="1">
        <f t="shared" si="2"/>
        <v>-39.437869822485204</v>
      </c>
      <c r="M15" s="1">
        <f>M14+G15-J15</f>
        <v>-13330</v>
      </c>
    </row>
    <row r="16" spans="1:13" ht="15" customHeight="1" x14ac:dyDescent="0.25">
      <c r="A16" s="4">
        <v>106</v>
      </c>
      <c r="B16" s="4" t="s">
        <v>222</v>
      </c>
      <c r="C16" s="4" t="s">
        <v>223</v>
      </c>
      <c r="D16" s="2">
        <v>44215.793425925898</v>
      </c>
      <c r="E16" s="3">
        <v>0</v>
      </c>
      <c r="F16" s="1">
        <v>0</v>
      </c>
      <c r="G16" s="1">
        <f t="shared" si="0"/>
        <v>0</v>
      </c>
      <c r="H16" s="3">
        <v>110</v>
      </c>
      <c r="I16" s="1">
        <v>43</v>
      </c>
      <c r="J16" s="1">
        <f t="shared" si="1"/>
        <v>4730</v>
      </c>
      <c r="K16" s="3">
        <v>228</v>
      </c>
      <c r="L16" s="1">
        <f t="shared" si="2"/>
        <v>-79.21052631578948</v>
      </c>
      <c r="M16" s="1">
        <f>M15+G16-J16</f>
        <v>-18060</v>
      </c>
    </row>
    <row r="17" spans="1:13" ht="15" customHeight="1" x14ac:dyDescent="0.25">
      <c r="A17" s="4">
        <v>105</v>
      </c>
      <c r="B17" s="4" t="s">
        <v>220</v>
      </c>
      <c r="C17" s="4" t="s">
        <v>221</v>
      </c>
      <c r="D17" s="2">
        <v>44216.6386458333</v>
      </c>
      <c r="E17" s="3">
        <v>0</v>
      </c>
      <c r="F17" s="1">
        <v>0</v>
      </c>
      <c r="G17" s="1">
        <f t="shared" si="0"/>
        <v>0</v>
      </c>
      <c r="H17" s="3">
        <v>110</v>
      </c>
      <c r="I17" s="1">
        <v>43</v>
      </c>
      <c r="J17" s="1">
        <f t="shared" si="1"/>
        <v>4730</v>
      </c>
      <c r="K17" s="3">
        <v>118</v>
      </c>
      <c r="L17" s="1">
        <f t="shared" si="2"/>
        <v>-193.13559322033899</v>
      </c>
      <c r="M17" s="1">
        <f>M16+G17-J17</f>
        <v>-22790</v>
      </c>
    </row>
    <row r="18" spans="1:13" ht="15" customHeight="1" x14ac:dyDescent="0.25">
      <c r="A18" s="4">
        <v>104</v>
      </c>
      <c r="B18" s="4" t="s">
        <v>218</v>
      </c>
      <c r="C18" s="4" t="s">
        <v>219</v>
      </c>
      <c r="D18" s="2">
        <v>44216.690335648098</v>
      </c>
      <c r="E18" s="3">
        <v>0</v>
      </c>
      <c r="F18" s="1">
        <v>0</v>
      </c>
      <c r="G18" s="1">
        <f t="shared" si="0"/>
        <v>0</v>
      </c>
      <c r="H18" s="3">
        <v>110</v>
      </c>
      <c r="I18" s="1">
        <v>43</v>
      </c>
      <c r="J18" s="1">
        <f t="shared" si="1"/>
        <v>4730</v>
      </c>
      <c r="K18" s="3">
        <v>8</v>
      </c>
      <c r="L18" s="1">
        <f t="shared" si="2"/>
        <v>-3440</v>
      </c>
      <c r="M18" s="1">
        <f>M17+G18-J18</f>
        <v>-27520</v>
      </c>
    </row>
    <row r="19" spans="1:13" ht="15" customHeight="1" x14ac:dyDescent="0.25">
      <c r="A19" s="4">
        <v>103</v>
      </c>
      <c r="B19" s="4" t="s">
        <v>216</v>
      </c>
      <c r="C19" s="4" t="s">
        <v>217</v>
      </c>
      <c r="D19" s="2">
        <v>44217.484907407401</v>
      </c>
      <c r="E19" s="3">
        <v>940</v>
      </c>
      <c r="F19" s="1">
        <v>23.52</v>
      </c>
      <c r="G19" s="1">
        <f t="shared" si="0"/>
        <v>22108.799999999999</v>
      </c>
      <c r="H19" s="3">
        <v>0</v>
      </c>
      <c r="I19" s="1">
        <v>0</v>
      </c>
      <c r="J19" s="1">
        <f t="shared" si="1"/>
        <v>0</v>
      </c>
      <c r="K19" s="3">
        <v>948</v>
      </c>
      <c r="L19" s="1">
        <f t="shared" si="2"/>
        <v>-5.7080168776371316</v>
      </c>
      <c r="M19" s="1">
        <f>M18+G19-J19</f>
        <v>-5411.2000000000007</v>
      </c>
    </row>
    <row r="20" spans="1:13" ht="15" customHeight="1" x14ac:dyDescent="0.25">
      <c r="A20" s="4">
        <v>102</v>
      </c>
      <c r="B20" s="4" t="s">
        <v>214</v>
      </c>
      <c r="C20" s="4" t="s">
        <v>215</v>
      </c>
      <c r="D20" s="2">
        <v>44217.858055555596</v>
      </c>
      <c r="E20" s="3">
        <v>0</v>
      </c>
      <c r="F20" s="1">
        <v>0</v>
      </c>
      <c r="G20" s="1">
        <f t="shared" si="0"/>
        <v>0</v>
      </c>
      <c r="H20" s="3">
        <v>110</v>
      </c>
      <c r="I20" s="1">
        <v>43</v>
      </c>
      <c r="J20" s="1">
        <f t="shared" si="1"/>
        <v>4730</v>
      </c>
      <c r="K20" s="3">
        <v>838</v>
      </c>
      <c r="L20" s="1">
        <f t="shared" si="2"/>
        <v>-12.101670644391408</v>
      </c>
      <c r="M20" s="1">
        <f>M19+G20-J20</f>
        <v>-10141.200000000001</v>
      </c>
    </row>
    <row r="21" spans="1:13" ht="15" customHeight="1" x14ac:dyDescent="0.25">
      <c r="A21" s="4">
        <v>101</v>
      </c>
      <c r="B21" s="4" t="s">
        <v>212</v>
      </c>
      <c r="C21" s="4" t="s">
        <v>213</v>
      </c>
      <c r="D21" s="2">
        <v>44218.8446064815</v>
      </c>
      <c r="E21" s="3">
        <v>0</v>
      </c>
      <c r="F21" s="1">
        <v>0</v>
      </c>
      <c r="G21" s="1">
        <f t="shared" si="0"/>
        <v>0</v>
      </c>
      <c r="H21" s="3">
        <v>110</v>
      </c>
      <c r="I21" s="1">
        <v>43</v>
      </c>
      <c r="J21" s="1">
        <f t="shared" si="1"/>
        <v>4730</v>
      </c>
      <c r="K21" s="3">
        <v>728</v>
      </c>
      <c r="L21" s="1">
        <f t="shared" si="2"/>
        <v>-20.427472527472528</v>
      </c>
      <c r="M21" s="1">
        <f>M20+G21-J21</f>
        <v>-14871.2</v>
      </c>
    </row>
    <row r="22" spans="1:13" ht="15" customHeight="1" x14ac:dyDescent="0.25">
      <c r="A22" s="4">
        <v>100</v>
      </c>
      <c r="B22" s="4" t="s">
        <v>210</v>
      </c>
      <c r="C22" s="4" t="s">
        <v>211</v>
      </c>
      <c r="D22" s="2">
        <v>44219.823807870402</v>
      </c>
      <c r="E22" s="3">
        <v>0</v>
      </c>
      <c r="F22" s="1">
        <v>0</v>
      </c>
      <c r="G22" s="1">
        <f t="shared" si="0"/>
        <v>0</v>
      </c>
      <c r="H22" s="3">
        <v>110</v>
      </c>
      <c r="I22" s="1">
        <v>43</v>
      </c>
      <c r="J22" s="1">
        <f t="shared" si="1"/>
        <v>4730</v>
      </c>
      <c r="K22" s="3">
        <v>618</v>
      </c>
      <c r="L22" s="1">
        <f t="shared" si="2"/>
        <v>-31.717152103559872</v>
      </c>
      <c r="M22" s="1">
        <f t="shared" ref="M22:M71" si="3">M21+G22-J22</f>
        <v>-19601.2</v>
      </c>
    </row>
    <row r="23" spans="1:13" ht="15" customHeight="1" x14ac:dyDescent="0.25">
      <c r="A23" s="4">
        <v>99</v>
      </c>
      <c r="B23" s="4" t="s">
        <v>208</v>
      </c>
      <c r="C23" s="4" t="s">
        <v>209</v>
      </c>
      <c r="D23" s="2">
        <v>44219.859432870398</v>
      </c>
      <c r="E23" s="3">
        <v>0</v>
      </c>
      <c r="F23" s="1">
        <v>0</v>
      </c>
      <c r="G23" s="1">
        <f t="shared" si="0"/>
        <v>0</v>
      </c>
      <c r="H23" s="3">
        <v>110</v>
      </c>
      <c r="I23" s="1">
        <v>43</v>
      </c>
      <c r="J23" s="1">
        <f t="shared" si="1"/>
        <v>4730</v>
      </c>
      <c r="K23" s="3">
        <v>508</v>
      </c>
      <c r="L23" s="1">
        <f t="shared" si="2"/>
        <v>-47.896062992125984</v>
      </c>
      <c r="M23" s="1">
        <f t="shared" si="3"/>
        <v>-24331.200000000001</v>
      </c>
    </row>
    <row r="24" spans="1:13" ht="15" customHeight="1" x14ac:dyDescent="0.25">
      <c r="A24" s="4">
        <v>98</v>
      </c>
      <c r="B24" s="4" t="s">
        <v>206</v>
      </c>
      <c r="C24" s="4" t="s">
        <v>207</v>
      </c>
      <c r="D24" s="2">
        <v>44219.8834837963</v>
      </c>
      <c r="E24" s="3">
        <v>0</v>
      </c>
      <c r="F24" s="1">
        <v>0</v>
      </c>
      <c r="G24" s="1">
        <f t="shared" si="0"/>
        <v>0</v>
      </c>
      <c r="H24" s="3">
        <v>110</v>
      </c>
      <c r="I24" s="1">
        <v>43</v>
      </c>
      <c r="J24" s="1">
        <f t="shared" si="1"/>
        <v>4730</v>
      </c>
      <c r="K24" s="3">
        <v>398</v>
      </c>
      <c r="L24" s="1">
        <f t="shared" si="2"/>
        <v>-73.018090452261305</v>
      </c>
      <c r="M24" s="1">
        <f t="shared" si="3"/>
        <v>-29061.200000000001</v>
      </c>
    </row>
    <row r="25" spans="1:13" ht="15" customHeight="1" x14ac:dyDescent="0.25">
      <c r="A25" s="4">
        <v>97</v>
      </c>
      <c r="B25" s="4" t="s">
        <v>204</v>
      </c>
      <c r="C25" s="4" t="s">
        <v>205</v>
      </c>
      <c r="D25" s="2">
        <v>44222.856099536999</v>
      </c>
      <c r="E25" s="3">
        <v>0</v>
      </c>
      <c r="F25" s="1">
        <v>0</v>
      </c>
      <c r="G25" s="1">
        <f t="shared" si="0"/>
        <v>0</v>
      </c>
      <c r="H25" s="3">
        <v>110</v>
      </c>
      <c r="I25" s="1">
        <v>43</v>
      </c>
      <c r="J25" s="1">
        <f t="shared" si="1"/>
        <v>4730</v>
      </c>
      <c r="K25" s="3">
        <v>288</v>
      </c>
      <c r="L25" s="1">
        <f t="shared" si="2"/>
        <v>-117.33055555555555</v>
      </c>
      <c r="M25" s="1">
        <f t="shared" si="3"/>
        <v>-33791.199999999997</v>
      </c>
    </row>
    <row r="26" spans="1:13" ht="15" customHeight="1" x14ac:dyDescent="0.25">
      <c r="A26" s="4">
        <v>96</v>
      </c>
      <c r="B26" s="4" t="s">
        <v>202</v>
      </c>
      <c r="C26" s="4" t="s">
        <v>203</v>
      </c>
      <c r="D26" s="2">
        <v>44222.856099536999</v>
      </c>
      <c r="E26" s="3">
        <v>0</v>
      </c>
      <c r="F26" s="1">
        <v>0</v>
      </c>
      <c r="G26" s="1">
        <f t="shared" si="0"/>
        <v>0</v>
      </c>
      <c r="H26" s="3">
        <v>110</v>
      </c>
      <c r="I26" s="1">
        <v>43</v>
      </c>
      <c r="J26" s="1">
        <f t="shared" si="1"/>
        <v>4730</v>
      </c>
      <c r="K26" s="3">
        <v>178</v>
      </c>
      <c r="L26" s="1">
        <f t="shared" si="2"/>
        <v>-216.41123595505616</v>
      </c>
      <c r="M26" s="1">
        <f t="shared" si="3"/>
        <v>-38521.199999999997</v>
      </c>
    </row>
    <row r="27" spans="1:13" ht="15" customHeight="1" x14ac:dyDescent="0.25">
      <c r="A27" s="4">
        <v>95</v>
      </c>
      <c r="B27" s="4" t="s">
        <v>200</v>
      </c>
      <c r="C27" s="4" t="s">
        <v>201</v>
      </c>
      <c r="D27" s="2">
        <v>44223.571284722202</v>
      </c>
      <c r="E27" s="3">
        <v>0</v>
      </c>
      <c r="F27" s="1">
        <v>0</v>
      </c>
      <c r="G27" s="1">
        <f t="shared" si="0"/>
        <v>0</v>
      </c>
      <c r="H27" s="3">
        <v>110</v>
      </c>
      <c r="I27" s="1">
        <v>43</v>
      </c>
      <c r="J27" s="1">
        <f t="shared" si="1"/>
        <v>4730</v>
      </c>
      <c r="K27" s="3">
        <v>68</v>
      </c>
      <c r="L27" s="1">
        <f t="shared" si="2"/>
        <v>-636.04705882352937</v>
      </c>
      <c r="M27" s="1">
        <f t="shared" si="3"/>
        <v>-43251.199999999997</v>
      </c>
    </row>
    <row r="28" spans="1:13" ht="15" customHeight="1" x14ac:dyDescent="0.25">
      <c r="A28" s="4">
        <v>94</v>
      </c>
      <c r="B28" s="4" t="s">
        <v>198</v>
      </c>
      <c r="C28" s="4" t="s">
        <v>199</v>
      </c>
      <c r="D28" s="2">
        <v>44225.754513888904</v>
      </c>
      <c r="E28" s="3">
        <v>0</v>
      </c>
      <c r="F28" s="1">
        <v>0</v>
      </c>
      <c r="G28" s="1">
        <f t="shared" si="0"/>
        <v>0</v>
      </c>
      <c r="H28" s="3">
        <v>110</v>
      </c>
      <c r="I28" s="1">
        <v>43</v>
      </c>
      <c r="J28" s="1">
        <f t="shared" si="1"/>
        <v>4730</v>
      </c>
      <c r="K28" s="3">
        <v>-42</v>
      </c>
      <c r="L28" s="1">
        <f t="shared" si="2"/>
        <v>1142.4095238095238</v>
      </c>
      <c r="M28" s="1">
        <f t="shared" si="3"/>
        <v>-47981.2</v>
      </c>
    </row>
    <row r="29" spans="1:13" ht="15" customHeight="1" x14ac:dyDescent="0.25">
      <c r="A29" s="4">
        <v>93</v>
      </c>
      <c r="B29" s="4" t="s">
        <v>196</v>
      </c>
      <c r="C29" s="4" t="s">
        <v>197</v>
      </c>
      <c r="D29" s="2">
        <v>44226.797650462999</v>
      </c>
      <c r="E29" s="3">
        <v>0</v>
      </c>
      <c r="F29" s="1">
        <v>0</v>
      </c>
      <c r="G29" s="1">
        <f t="shared" si="0"/>
        <v>0</v>
      </c>
      <c r="H29" s="3">
        <v>110</v>
      </c>
      <c r="I29" s="1">
        <v>43</v>
      </c>
      <c r="J29" s="1">
        <f t="shared" si="1"/>
        <v>4730</v>
      </c>
      <c r="K29" s="3">
        <v>-152</v>
      </c>
      <c r="L29" s="1">
        <f t="shared" si="2"/>
        <v>346.78421052631575</v>
      </c>
      <c r="M29" s="1">
        <f t="shared" si="3"/>
        <v>-52711.199999999997</v>
      </c>
    </row>
    <row r="30" spans="1:13" ht="15" customHeight="1" x14ac:dyDescent="0.25">
      <c r="A30" s="4">
        <v>92</v>
      </c>
      <c r="B30" s="4" t="s">
        <v>194</v>
      </c>
      <c r="C30" s="4" t="s">
        <v>195</v>
      </c>
      <c r="D30" s="2">
        <v>44226.923564814802</v>
      </c>
      <c r="E30" s="3">
        <v>0</v>
      </c>
      <c r="F30" s="1">
        <v>0</v>
      </c>
      <c r="G30" s="1">
        <f t="shared" si="0"/>
        <v>0</v>
      </c>
      <c r="H30" s="3">
        <v>110</v>
      </c>
      <c r="I30" s="1">
        <v>43</v>
      </c>
      <c r="J30" s="1">
        <f t="shared" si="1"/>
        <v>4730</v>
      </c>
      <c r="K30" s="3">
        <v>-262</v>
      </c>
      <c r="L30" s="1">
        <f t="shared" si="2"/>
        <v>219.24122137404578</v>
      </c>
      <c r="M30" s="1">
        <f t="shared" si="3"/>
        <v>-57441.2</v>
      </c>
    </row>
    <row r="31" spans="1:13" ht="15" customHeight="1" x14ac:dyDescent="0.25">
      <c r="A31" s="4">
        <v>91</v>
      </c>
      <c r="B31" s="4" t="s">
        <v>192</v>
      </c>
      <c r="C31" s="4" t="s">
        <v>193</v>
      </c>
      <c r="D31" s="2">
        <v>44227.809386574103</v>
      </c>
      <c r="E31" s="3">
        <v>0</v>
      </c>
      <c r="F31" s="1">
        <v>0</v>
      </c>
      <c r="G31" s="1">
        <f t="shared" si="0"/>
        <v>0</v>
      </c>
      <c r="H31" s="3">
        <v>110</v>
      </c>
      <c r="I31" s="1">
        <v>43</v>
      </c>
      <c r="J31" s="1">
        <f t="shared" si="1"/>
        <v>4730</v>
      </c>
      <c r="K31" s="3">
        <v>-372</v>
      </c>
      <c r="L31" s="1">
        <f t="shared" si="2"/>
        <v>167.12688172043011</v>
      </c>
      <c r="M31" s="1">
        <f t="shared" si="3"/>
        <v>-62171.199999999997</v>
      </c>
    </row>
    <row r="32" spans="1:13" ht="15" customHeight="1" x14ac:dyDescent="0.25">
      <c r="A32" s="4">
        <v>90</v>
      </c>
      <c r="B32" s="4" t="s">
        <v>190</v>
      </c>
      <c r="C32" s="4" t="s">
        <v>191</v>
      </c>
      <c r="D32" s="2">
        <v>44227.857384259303</v>
      </c>
      <c r="E32" s="3">
        <v>0</v>
      </c>
      <c r="F32" s="1">
        <v>0</v>
      </c>
      <c r="G32" s="1">
        <f t="shared" si="0"/>
        <v>0</v>
      </c>
      <c r="H32" s="3">
        <v>110</v>
      </c>
      <c r="I32" s="1">
        <v>43</v>
      </c>
      <c r="J32" s="1">
        <f t="shared" si="1"/>
        <v>4730</v>
      </c>
      <c r="K32" s="3">
        <v>-482</v>
      </c>
      <c r="L32" s="1">
        <f t="shared" si="2"/>
        <v>138.79917012448132</v>
      </c>
      <c r="M32" s="1">
        <f t="shared" si="3"/>
        <v>-66901.2</v>
      </c>
    </row>
    <row r="33" spans="1:13" ht="15" customHeight="1" x14ac:dyDescent="0.25">
      <c r="A33" s="4">
        <v>89</v>
      </c>
      <c r="B33" s="4" t="s">
        <v>188</v>
      </c>
      <c r="C33" s="4" t="s">
        <v>189</v>
      </c>
      <c r="D33" s="2">
        <v>44228.578344907401</v>
      </c>
      <c r="E33" s="3">
        <v>0</v>
      </c>
      <c r="F33" s="1">
        <v>0</v>
      </c>
      <c r="G33" s="1">
        <f t="shared" si="0"/>
        <v>0</v>
      </c>
      <c r="H33" s="3">
        <v>220</v>
      </c>
      <c r="I33" s="1">
        <v>43</v>
      </c>
      <c r="J33" s="1">
        <f t="shared" si="1"/>
        <v>9460</v>
      </c>
      <c r="K33" s="3">
        <v>-702</v>
      </c>
      <c r="L33" s="1">
        <f t="shared" si="2"/>
        <v>108.77663817663817</v>
      </c>
      <c r="M33" s="1">
        <f t="shared" si="3"/>
        <v>-76361.2</v>
      </c>
    </row>
    <row r="34" spans="1:13" ht="15" customHeight="1" x14ac:dyDescent="0.25">
      <c r="A34" s="4">
        <v>88</v>
      </c>
      <c r="B34" s="4" t="s">
        <v>186</v>
      </c>
      <c r="C34" s="4" t="s">
        <v>187</v>
      </c>
      <c r="D34" s="2">
        <v>44229.877222222203</v>
      </c>
      <c r="E34" s="3">
        <v>0</v>
      </c>
      <c r="F34" s="1">
        <v>0</v>
      </c>
      <c r="G34" s="1">
        <f t="shared" si="0"/>
        <v>0</v>
      </c>
      <c r="H34" s="3">
        <v>110</v>
      </c>
      <c r="I34" s="1">
        <v>43</v>
      </c>
      <c r="J34" s="1">
        <f t="shared" si="1"/>
        <v>4730</v>
      </c>
      <c r="K34" s="3">
        <v>-812</v>
      </c>
      <c r="L34" s="1">
        <f t="shared" si="2"/>
        <v>99.866009852216749</v>
      </c>
      <c r="M34" s="1">
        <f t="shared" si="3"/>
        <v>-81091.199999999997</v>
      </c>
    </row>
    <row r="35" spans="1:13" ht="15" customHeight="1" x14ac:dyDescent="0.25">
      <c r="A35" s="4">
        <v>87</v>
      </c>
      <c r="B35" s="4" t="s">
        <v>184</v>
      </c>
      <c r="C35" s="4" t="s">
        <v>185</v>
      </c>
      <c r="D35" s="2">
        <v>44231.734988425902</v>
      </c>
      <c r="E35" s="3">
        <v>0</v>
      </c>
      <c r="F35" s="1">
        <v>0</v>
      </c>
      <c r="G35" s="1">
        <f t="shared" si="0"/>
        <v>0</v>
      </c>
      <c r="H35" s="3">
        <v>110</v>
      </c>
      <c r="I35" s="1">
        <v>43</v>
      </c>
      <c r="J35" s="1">
        <f t="shared" si="1"/>
        <v>4730</v>
      </c>
      <c r="K35" s="3">
        <v>-922</v>
      </c>
      <c r="L35" s="1">
        <f t="shared" si="2"/>
        <v>93.081561822125806</v>
      </c>
      <c r="M35" s="1">
        <f t="shared" si="3"/>
        <v>-85821.2</v>
      </c>
    </row>
    <row r="36" spans="1:13" ht="15" customHeight="1" x14ac:dyDescent="0.25">
      <c r="A36" s="4">
        <v>86</v>
      </c>
      <c r="B36" s="4" t="s">
        <v>182</v>
      </c>
      <c r="C36" s="4" t="s">
        <v>183</v>
      </c>
      <c r="D36" s="2">
        <v>44233.796145833301</v>
      </c>
      <c r="E36" s="3">
        <v>0</v>
      </c>
      <c r="F36" s="1">
        <v>0</v>
      </c>
      <c r="G36" s="1">
        <f t="shared" si="0"/>
        <v>0</v>
      </c>
      <c r="H36" s="3">
        <v>110</v>
      </c>
      <c r="I36" s="1">
        <v>43</v>
      </c>
      <c r="J36" s="1">
        <f t="shared" si="1"/>
        <v>4730</v>
      </c>
      <c r="K36" s="3">
        <v>-1032</v>
      </c>
      <c r="L36" s="1">
        <f t="shared" si="2"/>
        <v>87.743410852713168</v>
      </c>
      <c r="M36" s="1">
        <f t="shared" si="3"/>
        <v>-90551.2</v>
      </c>
    </row>
    <row r="37" spans="1:13" ht="15" customHeight="1" x14ac:dyDescent="0.25">
      <c r="A37" s="4">
        <v>85</v>
      </c>
      <c r="B37" s="4" t="s">
        <v>180</v>
      </c>
      <c r="C37" s="4" t="s">
        <v>181</v>
      </c>
      <c r="D37" s="2">
        <v>44233.848310185203</v>
      </c>
      <c r="E37" s="3">
        <v>0</v>
      </c>
      <c r="F37" s="1">
        <v>0</v>
      </c>
      <c r="G37" s="1">
        <f t="shared" si="0"/>
        <v>0</v>
      </c>
      <c r="H37" s="3">
        <v>220</v>
      </c>
      <c r="I37" s="1">
        <v>43</v>
      </c>
      <c r="J37" s="1">
        <f t="shared" si="1"/>
        <v>9460</v>
      </c>
      <c r="K37" s="3">
        <v>-1252</v>
      </c>
      <c r="L37" s="1">
        <f t="shared" si="2"/>
        <v>79.881150159744408</v>
      </c>
      <c r="M37" s="1">
        <f t="shared" si="3"/>
        <v>-100011.2</v>
      </c>
    </row>
    <row r="38" spans="1:13" ht="15" customHeight="1" x14ac:dyDescent="0.25">
      <c r="A38" s="4">
        <v>84</v>
      </c>
      <c r="B38" s="4" t="s">
        <v>178</v>
      </c>
      <c r="C38" s="4" t="s">
        <v>179</v>
      </c>
      <c r="D38" s="2">
        <v>44233.851759259298</v>
      </c>
      <c r="E38" s="3">
        <v>0</v>
      </c>
      <c r="F38" s="1">
        <v>0</v>
      </c>
      <c r="G38" s="1">
        <f t="shared" si="0"/>
        <v>0</v>
      </c>
      <c r="H38" s="3">
        <v>110</v>
      </c>
      <c r="I38" s="1">
        <v>43</v>
      </c>
      <c r="J38" s="1">
        <f t="shared" si="1"/>
        <v>4730</v>
      </c>
      <c r="K38" s="3">
        <v>-1362</v>
      </c>
      <c r="L38" s="1">
        <f t="shared" si="2"/>
        <v>76.902496328928038</v>
      </c>
      <c r="M38" s="1">
        <f t="shared" si="3"/>
        <v>-104741.2</v>
      </c>
    </row>
    <row r="39" spans="1:13" ht="15" customHeight="1" x14ac:dyDescent="0.25">
      <c r="A39" s="4">
        <v>83</v>
      </c>
      <c r="B39" s="4" t="s">
        <v>176</v>
      </c>
      <c r="C39" s="4" t="s">
        <v>177</v>
      </c>
      <c r="D39" s="2">
        <v>44234.457685185203</v>
      </c>
      <c r="E39" s="3">
        <v>1387</v>
      </c>
      <c r="F39" s="1">
        <v>25</v>
      </c>
      <c r="G39" s="1">
        <f t="shared" si="0"/>
        <v>34675</v>
      </c>
      <c r="H39" s="3">
        <v>0</v>
      </c>
      <c r="I39" s="1">
        <v>0</v>
      </c>
      <c r="J39" s="1">
        <f t="shared" si="1"/>
        <v>0</v>
      </c>
      <c r="K39" s="3">
        <v>25</v>
      </c>
      <c r="L39" s="1">
        <f t="shared" si="2"/>
        <v>-2802.6479999999997</v>
      </c>
      <c r="M39" s="1">
        <f t="shared" si="3"/>
        <v>-70066.2</v>
      </c>
    </row>
    <row r="40" spans="1:13" ht="15" customHeight="1" x14ac:dyDescent="0.25">
      <c r="A40" s="4">
        <v>82</v>
      </c>
      <c r="B40" s="4" t="s">
        <v>174</v>
      </c>
      <c r="C40" s="4" t="s">
        <v>175</v>
      </c>
      <c r="D40" s="2">
        <v>44234.457685185203</v>
      </c>
      <c r="E40" s="3">
        <v>0</v>
      </c>
      <c r="F40" s="1">
        <v>0</v>
      </c>
      <c r="G40" s="1">
        <f t="shared" si="0"/>
        <v>0</v>
      </c>
      <c r="H40" s="3">
        <v>0</v>
      </c>
      <c r="I40" s="1">
        <v>0</v>
      </c>
      <c r="J40" s="1">
        <f t="shared" si="1"/>
        <v>0</v>
      </c>
      <c r="K40" s="3">
        <v>25</v>
      </c>
      <c r="L40" s="1">
        <f t="shared" si="2"/>
        <v>-2802.6479999999997</v>
      </c>
      <c r="M40" s="1">
        <f t="shared" si="3"/>
        <v>-70066.2</v>
      </c>
    </row>
    <row r="41" spans="1:13" ht="15" customHeight="1" x14ac:dyDescent="0.25">
      <c r="A41" s="4">
        <v>81</v>
      </c>
      <c r="B41" s="4" t="s">
        <v>172</v>
      </c>
      <c r="C41" s="4" t="s">
        <v>173</v>
      </c>
      <c r="D41" s="2">
        <v>44234.704675925903</v>
      </c>
      <c r="E41" s="3">
        <v>0</v>
      </c>
      <c r="F41" s="1">
        <v>0</v>
      </c>
      <c r="G41" s="1">
        <f t="shared" si="0"/>
        <v>0</v>
      </c>
      <c r="H41" s="3">
        <v>110</v>
      </c>
      <c r="I41" s="1">
        <v>43</v>
      </c>
      <c r="J41" s="1">
        <f t="shared" si="1"/>
        <v>4730</v>
      </c>
      <c r="K41" s="3">
        <v>-85</v>
      </c>
      <c r="L41" s="1">
        <f t="shared" si="2"/>
        <v>879.95529411764699</v>
      </c>
      <c r="M41" s="1">
        <f t="shared" si="3"/>
        <v>-74796.2</v>
      </c>
    </row>
    <row r="42" spans="1:13" ht="15" customHeight="1" x14ac:dyDescent="0.25">
      <c r="A42" s="4">
        <v>80</v>
      </c>
      <c r="B42" s="4" t="s">
        <v>170</v>
      </c>
      <c r="C42" s="4" t="s">
        <v>171</v>
      </c>
      <c r="D42" s="2">
        <v>44234.724386574097</v>
      </c>
      <c r="E42" s="3">
        <v>0</v>
      </c>
      <c r="F42" s="1">
        <v>0</v>
      </c>
      <c r="G42" s="1">
        <f t="shared" si="0"/>
        <v>0</v>
      </c>
      <c r="H42" s="3">
        <v>110</v>
      </c>
      <c r="I42" s="1">
        <v>43</v>
      </c>
      <c r="J42" s="1">
        <f t="shared" si="1"/>
        <v>4730</v>
      </c>
      <c r="K42" s="3">
        <v>-195</v>
      </c>
      <c r="L42" s="1">
        <f t="shared" si="2"/>
        <v>407.82666666666665</v>
      </c>
      <c r="M42" s="1">
        <f t="shared" si="3"/>
        <v>-79526.2</v>
      </c>
    </row>
    <row r="43" spans="1:13" ht="15" customHeight="1" x14ac:dyDescent="0.25">
      <c r="A43" s="4">
        <v>79</v>
      </c>
      <c r="B43" s="4" t="s">
        <v>168</v>
      </c>
      <c r="C43" s="4" t="s">
        <v>169</v>
      </c>
      <c r="D43" s="2">
        <v>44236.604363425897</v>
      </c>
      <c r="E43" s="3">
        <v>2774</v>
      </c>
      <c r="F43" s="1">
        <v>25</v>
      </c>
      <c r="G43" s="1">
        <f t="shared" si="0"/>
        <v>69350</v>
      </c>
      <c r="H43" s="3">
        <v>0</v>
      </c>
      <c r="I43" s="1">
        <v>0</v>
      </c>
      <c r="J43" s="1">
        <f t="shared" si="1"/>
        <v>0</v>
      </c>
      <c r="K43" s="3">
        <v>2579</v>
      </c>
      <c r="L43" s="1">
        <f t="shared" si="2"/>
        <v>-3.945792943001162</v>
      </c>
      <c r="M43" s="1">
        <f t="shared" si="3"/>
        <v>-10176.199999999997</v>
      </c>
    </row>
    <row r="44" spans="1:13" ht="15" customHeight="1" x14ac:dyDescent="0.25">
      <c r="A44" s="4">
        <v>78</v>
      </c>
      <c r="B44" s="4" t="s">
        <v>166</v>
      </c>
      <c r="C44" s="4" t="s">
        <v>167</v>
      </c>
      <c r="D44" s="2">
        <v>44236.730011574102</v>
      </c>
      <c r="E44" s="3">
        <v>0</v>
      </c>
      <c r="F44" s="1">
        <v>0</v>
      </c>
      <c r="G44" s="1">
        <f t="shared" si="0"/>
        <v>0</v>
      </c>
      <c r="H44" s="3">
        <v>110</v>
      </c>
      <c r="I44" s="1">
        <v>43</v>
      </c>
      <c r="J44" s="1">
        <f t="shared" si="1"/>
        <v>4730</v>
      </c>
      <c r="K44" s="3">
        <v>2469</v>
      </c>
      <c r="L44" s="1">
        <f t="shared" si="2"/>
        <v>-6.0373430538679616</v>
      </c>
      <c r="M44" s="1">
        <f t="shared" si="3"/>
        <v>-14906.199999999997</v>
      </c>
    </row>
    <row r="45" spans="1:13" ht="15" customHeight="1" x14ac:dyDescent="0.25">
      <c r="A45" s="4">
        <v>77</v>
      </c>
      <c r="B45" s="4" t="s">
        <v>164</v>
      </c>
      <c r="C45" s="4" t="s">
        <v>165</v>
      </c>
      <c r="D45" s="2">
        <v>44236.800219907404</v>
      </c>
      <c r="E45" s="3">
        <v>0</v>
      </c>
      <c r="F45" s="1">
        <v>0</v>
      </c>
      <c r="G45" s="1">
        <f t="shared" si="0"/>
        <v>0</v>
      </c>
      <c r="H45" s="3">
        <v>110</v>
      </c>
      <c r="I45" s="1">
        <v>43</v>
      </c>
      <c r="J45" s="1">
        <f t="shared" si="1"/>
        <v>4730</v>
      </c>
      <c r="K45" s="3">
        <v>2359</v>
      </c>
      <c r="L45" s="1">
        <f t="shared" si="2"/>
        <v>-8.3239508266214486</v>
      </c>
      <c r="M45" s="1">
        <f t="shared" si="3"/>
        <v>-19636.199999999997</v>
      </c>
    </row>
    <row r="46" spans="1:13" ht="15" customHeight="1" x14ac:dyDescent="0.25">
      <c r="A46" s="4">
        <v>76</v>
      </c>
      <c r="B46" s="4" t="s">
        <v>162</v>
      </c>
      <c r="C46" s="4" t="s">
        <v>163</v>
      </c>
      <c r="D46" s="2">
        <v>44237.729432870401</v>
      </c>
      <c r="E46" s="3">
        <v>0</v>
      </c>
      <c r="F46" s="1">
        <v>0</v>
      </c>
      <c r="G46" s="1">
        <f t="shared" si="0"/>
        <v>0</v>
      </c>
      <c r="H46" s="3">
        <v>110</v>
      </c>
      <c r="I46" s="1">
        <v>43</v>
      </c>
      <c r="J46" s="1">
        <f t="shared" si="1"/>
        <v>4730</v>
      </c>
      <c r="K46" s="3">
        <v>2249</v>
      </c>
      <c r="L46" s="1">
        <f t="shared" si="2"/>
        <v>-10.834237438861715</v>
      </c>
      <c r="M46" s="1">
        <f t="shared" si="3"/>
        <v>-24366.199999999997</v>
      </c>
    </row>
    <row r="47" spans="1:13" ht="15" customHeight="1" x14ac:dyDescent="0.25">
      <c r="A47" s="4">
        <v>75</v>
      </c>
      <c r="B47" s="4" t="s">
        <v>160</v>
      </c>
      <c r="C47" s="4" t="s">
        <v>161</v>
      </c>
      <c r="D47" s="2">
        <v>44237.734722222202</v>
      </c>
      <c r="E47" s="3">
        <v>0</v>
      </c>
      <c r="F47" s="1">
        <v>0</v>
      </c>
      <c r="G47" s="1">
        <f t="shared" si="0"/>
        <v>0</v>
      </c>
      <c r="H47" s="3">
        <v>110</v>
      </c>
      <c r="I47" s="1">
        <v>43</v>
      </c>
      <c r="J47" s="1">
        <f t="shared" si="1"/>
        <v>4730</v>
      </c>
      <c r="K47" s="3">
        <v>2139</v>
      </c>
      <c r="L47" s="1">
        <f t="shared" si="2"/>
        <v>-13.602711547452079</v>
      </c>
      <c r="M47" s="1">
        <f t="shared" si="3"/>
        <v>-29096.199999999997</v>
      </c>
    </row>
    <row r="48" spans="1:13" ht="15" customHeight="1" x14ac:dyDescent="0.25">
      <c r="A48" s="4">
        <v>74</v>
      </c>
      <c r="B48" s="4" t="s">
        <v>158</v>
      </c>
      <c r="C48" s="4" t="s">
        <v>159</v>
      </c>
      <c r="D48" s="2">
        <v>44239.609583333302</v>
      </c>
      <c r="E48" s="3">
        <v>0</v>
      </c>
      <c r="F48" s="1">
        <v>0</v>
      </c>
      <c r="G48" s="1">
        <f t="shared" si="0"/>
        <v>0</v>
      </c>
      <c r="H48" s="3">
        <v>110</v>
      </c>
      <c r="I48" s="1">
        <v>43</v>
      </c>
      <c r="J48" s="1">
        <f t="shared" si="1"/>
        <v>4730</v>
      </c>
      <c r="K48" s="3">
        <v>2029</v>
      </c>
      <c r="L48" s="1">
        <f t="shared" si="2"/>
        <v>-16.671365204534251</v>
      </c>
      <c r="M48" s="1">
        <f t="shared" si="3"/>
        <v>-33826.199999999997</v>
      </c>
    </row>
    <row r="49" spans="1:13" ht="15" customHeight="1" x14ac:dyDescent="0.25">
      <c r="A49" s="4">
        <v>73</v>
      </c>
      <c r="B49" s="4" t="s">
        <v>156</v>
      </c>
      <c r="C49" s="4" t="s">
        <v>157</v>
      </c>
      <c r="D49" s="2">
        <v>44240.763472222199</v>
      </c>
      <c r="E49" s="3">
        <v>0</v>
      </c>
      <c r="F49" s="1">
        <v>0</v>
      </c>
      <c r="G49" s="1">
        <f t="shared" si="0"/>
        <v>0</v>
      </c>
      <c r="H49" s="3">
        <v>110</v>
      </c>
      <c r="I49" s="1">
        <v>43</v>
      </c>
      <c r="J49" s="1">
        <f t="shared" si="1"/>
        <v>4730</v>
      </c>
      <c r="K49" s="3">
        <v>1919</v>
      </c>
      <c r="L49" s="1">
        <f t="shared" si="2"/>
        <v>-20.091818655549766</v>
      </c>
      <c r="M49" s="1">
        <f t="shared" si="3"/>
        <v>-38556.199999999997</v>
      </c>
    </row>
    <row r="50" spans="1:13" ht="15" customHeight="1" x14ac:dyDescent="0.25">
      <c r="A50" s="4">
        <v>72</v>
      </c>
      <c r="B50" s="4" t="s">
        <v>154</v>
      </c>
      <c r="C50" s="4" t="s">
        <v>155</v>
      </c>
      <c r="D50" s="2">
        <v>44241.706597222197</v>
      </c>
      <c r="E50" s="3">
        <v>0</v>
      </c>
      <c r="F50" s="1">
        <v>0</v>
      </c>
      <c r="G50" s="1">
        <f t="shared" si="0"/>
        <v>0</v>
      </c>
      <c r="H50" s="3">
        <v>110</v>
      </c>
      <c r="I50" s="1">
        <v>43</v>
      </c>
      <c r="J50" s="1">
        <f t="shared" si="1"/>
        <v>4730</v>
      </c>
      <c r="K50" s="3">
        <v>1809</v>
      </c>
      <c r="L50" s="1">
        <f t="shared" si="2"/>
        <v>-23.928247650635708</v>
      </c>
      <c r="M50" s="1">
        <f t="shared" si="3"/>
        <v>-43286.2</v>
      </c>
    </row>
    <row r="51" spans="1:13" ht="15" customHeight="1" x14ac:dyDescent="0.25">
      <c r="A51" s="4">
        <v>71</v>
      </c>
      <c r="B51" s="4" t="s">
        <v>152</v>
      </c>
      <c r="C51" s="4" t="s">
        <v>153</v>
      </c>
      <c r="D51" s="2">
        <v>44241.7131828704</v>
      </c>
      <c r="E51" s="3">
        <v>0</v>
      </c>
      <c r="F51" s="1">
        <v>0</v>
      </c>
      <c r="G51" s="1">
        <f t="shared" si="0"/>
        <v>0</v>
      </c>
      <c r="H51" s="3">
        <v>110</v>
      </c>
      <c r="I51" s="1">
        <v>43</v>
      </c>
      <c r="J51" s="1">
        <f t="shared" si="1"/>
        <v>4730</v>
      </c>
      <c r="K51" s="3">
        <v>1699</v>
      </c>
      <c r="L51" s="1">
        <f t="shared" si="2"/>
        <v>-28.261447910535608</v>
      </c>
      <c r="M51" s="1">
        <f t="shared" si="3"/>
        <v>-48016.2</v>
      </c>
    </row>
    <row r="52" spans="1:13" ht="15" customHeight="1" x14ac:dyDescent="0.25">
      <c r="A52" s="4">
        <v>70</v>
      </c>
      <c r="B52" s="4" t="s">
        <v>150</v>
      </c>
      <c r="C52" s="4" t="s">
        <v>151</v>
      </c>
      <c r="D52" s="2">
        <v>44243.622974537</v>
      </c>
      <c r="E52" s="3">
        <v>2467</v>
      </c>
      <c r="F52" s="1">
        <v>17.95</v>
      </c>
      <c r="G52" s="1">
        <f t="shared" si="0"/>
        <v>44282.65</v>
      </c>
      <c r="H52" s="3">
        <v>0</v>
      </c>
      <c r="I52" s="1">
        <v>0</v>
      </c>
      <c r="J52" s="1">
        <f t="shared" si="1"/>
        <v>0</v>
      </c>
      <c r="K52" s="3">
        <v>4166</v>
      </c>
      <c r="L52" s="1">
        <f t="shared" si="2"/>
        <v>-0.89619539126260095</v>
      </c>
      <c r="M52" s="1">
        <f t="shared" si="3"/>
        <v>-3733.5499999999956</v>
      </c>
    </row>
    <row r="53" spans="1:13" ht="15" customHeight="1" x14ac:dyDescent="0.25">
      <c r="A53" s="4">
        <v>69</v>
      </c>
      <c r="B53" s="4" t="s">
        <v>148</v>
      </c>
      <c r="C53" s="4" t="s">
        <v>149</v>
      </c>
      <c r="D53" s="2">
        <v>44244.720405092601</v>
      </c>
      <c r="E53" s="3">
        <v>0</v>
      </c>
      <c r="F53" s="1">
        <v>0</v>
      </c>
      <c r="G53" s="1">
        <f t="shared" si="0"/>
        <v>0</v>
      </c>
      <c r="H53" s="3">
        <v>110</v>
      </c>
      <c r="I53" s="1">
        <v>43</v>
      </c>
      <c r="J53" s="1">
        <f t="shared" si="1"/>
        <v>4730</v>
      </c>
      <c r="K53" s="3">
        <v>4056</v>
      </c>
      <c r="L53" s="1">
        <f t="shared" si="2"/>
        <v>-2.0866740631163698</v>
      </c>
      <c r="M53" s="1">
        <f t="shared" si="3"/>
        <v>-8463.5499999999956</v>
      </c>
    </row>
    <row r="54" spans="1:13" ht="15" customHeight="1" x14ac:dyDescent="0.25">
      <c r="A54" s="4">
        <v>68</v>
      </c>
      <c r="B54" s="4" t="s">
        <v>146</v>
      </c>
      <c r="C54" s="4" t="s">
        <v>147</v>
      </c>
      <c r="D54" s="2">
        <v>44245.448935185203</v>
      </c>
      <c r="E54" s="3">
        <v>0</v>
      </c>
      <c r="F54" s="1">
        <v>0</v>
      </c>
      <c r="G54" s="1">
        <f t="shared" si="0"/>
        <v>0</v>
      </c>
      <c r="H54" s="3">
        <v>110</v>
      </c>
      <c r="I54" s="1">
        <v>43</v>
      </c>
      <c r="J54" s="1">
        <f t="shared" si="1"/>
        <v>4730</v>
      </c>
      <c r="K54" s="3">
        <v>3946</v>
      </c>
      <c r="L54" s="1">
        <f t="shared" si="2"/>
        <v>-3.3435250886974139</v>
      </c>
      <c r="M54" s="1">
        <f t="shared" si="3"/>
        <v>-13193.549999999996</v>
      </c>
    </row>
    <row r="55" spans="1:13" ht="15" customHeight="1" x14ac:dyDescent="0.25">
      <c r="A55" s="4">
        <v>67</v>
      </c>
      <c r="B55" s="4" t="s">
        <v>144</v>
      </c>
      <c r="C55" s="4" t="s">
        <v>145</v>
      </c>
      <c r="D55" s="2">
        <v>44245.601192129601</v>
      </c>
      <c r="E55" s="3">
        <v>2514</v>
      </c>
      <c r="F55" s="1">
        <v>17.899999999999999</v>
      </c>
      <c r="G55" s="1">
        <f t="shared" si="0"/>
        <v>45000.6</v>
      </c>
      <c r="H55" s="3">
        <v>0</v>
      </c>
      <c r="I55" s="1">
        <v>0</v>
      </c>
      <c r="J55" s="1">
        <f t="shared" si="1"/>
        <v>0</v>
      </c>
      <c r="K55" s="3">
        <v>6460</v>
      </c>
      <c r="L55" s="1">
        <f t="shared" si="2"/>
        <v>4.9236919504643968</v>
      </c>
      <c r="M55" s="1">
        <f t="shared" si="3"/>
        <v>31807.050000000003</v>
      </c>
    </row>
    <row r="56" spans="1:13" ht="15" customHeight="1" x14ac:dyDescent="0.25">
      <c r="A56" s="4">
        <v>66</v>
      </c>
      <c r="B56" s="4" t="s">
        <v>142</v>
      </c>
      <c r="C56" s="4" t="s">
        <v>143</v>
      </c>
      <c r="D56" s="2">
        <v>44245.8586111111</v>
      </c>
      <c r="E56" s="3">
        <v>0</v>
      </c>
      <c r="F56" s="1">
        <v>0</v>
      </c>
      <c r="G56" s="1">
        <f t="shared" si="0"/>
        <v>0</v>
      </c>
      <c r="H56" s="3">
        <v>110</v>
      </c>
      <c r="I56" s="1">
        <v>43</v>
      </c>
      <c r="J56" s="1">
        <f t="shared" si="1"/>
        <v>4730</v>
      </c>
      <c r="K56" s="3">
        <v>6350</v>
      </c>
      <c r="L56" s="1">
        <f t="shared" si="2"/>
        <v>4.2641023622047252</v>
      </c>
      <c r="M56" s="1">
        <f t="shared" si="3"/>
        <v>27077.050000000003</v>
      </c>
    </row>
    <row r="57" spans="1:13" ht="15" customHeight="1" x14ac:dyDescent="0.25">
      <c r="A57" s="4">
        <v>65</v>
      </c>
      <c r="B57" s="4" t="s">
        <v>140</v>
      </c>
      <c r="C57" s="4" t="s">
        <v>141</v>
      </c>
      <c r="D57" s="2">
        <v>44246.792881944399</v>
      </c>
      <c r="E57" s="3">
        <v>0</v>
      </c>
      <c r="F57" s="1">
        <v>0</v>
      </c>
      <c r="G57" s="1">
        <f t="shared" si="0"/>
        <v>0</v>
      </c>
      <c r="H57" s="3">
        <v>110</v>
      </c>
      <c r="I57" s="1">
        <v>43</v>
      </c>
      <c r="J57" s="1">
        <f t="shared" si="1"/>
        <v>4730</v>
      </c>
      <c r="K57" s="3">
        <v>6240</v>
      </c>
      <c r="L57" s="1">
        <f t="shared" si="2"/>
        <v>3.5812580128205131</v>
      </c>
      <c r="M57" s="1">
        <f t="shared" si="3"/>
        <v>22347.050000000003</v>
      </c>
    </row>
    <row r="58" spans="1:13" ht="15" customHeight="1" x14ac:dyDescent="0.25">
      <c r="A58" s="4">
        <v>64</v>
      </c>
      <c r="B58" s="4" t="s">
        <v>138</v>
      </c>
      <c r="C58" s="4" t="s">
        <v>139</v>
      </c>
      <c r="D58" s="2">
        <v>44246.825763888897</v>
      </c>
      <c r="E58" s="3">
        <v>0</v>
      </c>
      <c r="F58" s="1">
        <v>0</v>
      </c>
      <c r="G58" s="1">
        <f t="shared" si="0"/>
        <v>0</v>
      </c>
      <c r="H58" s="3">
        <v>220</v>
      </c>
      <c r="I58" s="1">
        <v>43</v>
      </c>
      <c r="J58" s="1">
        <f t="shared" si="1"/>
        <v>9460</v>
      </c>
      <c r="K58" s="3">
        <v>6020</v>
      </c>
      <c r="L58" s="1">
        <f t="shared" si="2"/>
        <v>2.1407059800664459</v>
      </c>
      <c r="M58" s="1">
        <f t="shared" si="3"/>
        <v>12887.050000000003</v>
      </c>
    </row>
    <row r="59" spans="1:13" ht="15" customHeight="1" x14ac:dyDescent="0.25">
      <c r="A59" s="4">
        <v>63</v>
      </c>
      <c r="B59" s="4" t="s">
        <v>136</v>
      </c>
      <c r="C59" s="4" t="s">
        <v>137</v>
      </c>
      <c r="D59" s="2">
        <v>44246.929155092599</v>
      </c>
      <c r="E59" s="3">
        <v>0</v>
      </c>
      <c r="F59" s="1">
        <v>0</v>
      </c>
      <c r="G59" s="1">
        <f t="shared" si="0"/>
        <v>0</v>
      </c>
      <c r="H59" s="3">
        <v>110</v>
      </c>
      <c r="I59" s="1">
        <v>43</v>
      </c>
      <c r="J59" s="1">
        <f t="shared" si="1"/>
        <v>4730</v>
      </c>
      <c r="K59" s="3">
        <v>5910</v>
      </c>
      <c r="L59" s="1">
        <f t="shared" si="2"/>
        <v>1.3802115059221662</v>
      </c>
      <c r="M59" s="1">
        <f t="shared" si="3"/>
        <v>8157.0500000000029</v>
      </c>
    </row>
    <row r="60" spans="1:13" ht="15" customHeight="1" x14ac:dyDescent="0.25">
      <c r="A60" s="4">
        <v>62</v>
      </c>
      <c r="B60" s="4" t="s">
        <v>134</v>
      </c>
      <c r="C60" s="4" t="s">
        <v>135</v>
      </c>
      <c r="D60" s="2">
        <v>44247.755636574097</v>
      </c>
      <c r="E60" s="3">
        <v>0</v>
      </c>
      <c r="F60" s="1">
        <v>0</v>
      </c>
      <c r="G60" s="1">
        <f t="shared" si="0"/>
        <v>0</v>
      </c>
      <c r="H60" s="3">
        <v>110</v>
      </c>
      <c r="I60" s="1">
        <v>43</v>
      </c>
      <c r="J60" s="1">
        <f t="shared" si="1"/>
        <v>4730</v>
      </c>
      <c r="K60" s="3">
        <v>5800</v>
      </c>
      <c r="L60" s="1">
        <f t="shared" si="2"/>
        <v>0.59087068965517286</v>
      </c>
      <c r="M60" s="1">
        <f t="shared" si="3"/>
        <v>3427.0500000000029</v>
      </c>
    </row>
    <row r="61" spans="1:13" ht="15" customHeight="1" x14ac:dyDescent="0.25">
      <c r="A61" s="4">
        <v>61</v>
      </c>
      <c r="B61" s="4" t="s">
        <v>132</v>
      </c>
      <c r="C61" s="4" t="s">
        <v>133</v>
      </c>
      <c r="D61" s="2">
        <v>44247.780694444402</v>
      </c>
      <c r="E61" s="3">
        <v>0</v>
      </c>
      <c r="F61" s="1">
        <v>0</v>
      </c>
      <c r="G61" s="1">
        <f t="shared" si="0"/>
        <v>0</v>
      </c>
      <c r="H61" s="3">
        <v>110</v>
      </c>
      <c r="I61" s="1">
        <v>43</v>
      </c>
      <c r="J61" s="1">
        <f t="shared" si="1"/>
        <v>4730</v>
      </c>
      <c r="K61" s="3">
        <v>5690</v>
      </c>
      <c r="L61" s="1">
        <f t="shared" si="2"/>
        <v>-0.22898945518453376</v>
      </c>
      <c r="M61" s="1">
        <f t="shared" si="3"/>
        <v>-1302.9499999999971</v>
      </c>
    </row>
    <row r="62" spans="1:13" ht="15" customHeight="1" x14ac:dyDescent="0.25">
      <c r="A62" s="4">
        <v>60</v>
      </c>
      <c r="B62" s="4" t="s">
        <v>130</v>
      </c>
      <c r="C62" s="4" t="s">
        <v>131</v>
      </c>
      <c r="D62" s="2">
        <v>44248.838969907403</v>
      </c>
      <c r="E62" s="3">
        <v>0</v>
      </c>
      <c r="F62" s="1">
        <v>0</v>
      </c>
      <c r="G62" s="1">
        <f t="shared" si="0"/>
        <v>0</v>
      </c>
      <c r="H62" s="3">
        <v>110</v>
      </c>
      <c r="I62" s="1">
        <v>43</v>
      </c>
      <c r="J62" s="1">
        <f t="shared" si="1"/>
        <v>4730</v>
      </c>
      <c r="K62" s="3">
        <v>5580</v>
      </c>
      <c r="L62" s="1">
        <f t="shared" si="2"/>
        <v>-1.0811738351254474</v>
      </c>
      <c r="M62" s="1">
        <f t="shared" si="3"/>
        <v>-6032.9499999999971</v>
      </c>
    </row>
    <row r="63" spans="1:13" ht="15" customHeight="1" x14ac:dyDescent="0.25">
      <c r="A63" s="4">
        <v>59</v>
      </c>
      <c r="B63" s="4" t="s">
        <v>128</v>
      </c>
      <c r="C63" s="4" t="s">
        <v>129</v>
      </c>
      <c r="D63" s="2">
        <v>44249.466377314799</v>
      </c>
      <c r="E63" s="3">
        <v>1000</v>
      </c>
      <c r="F63" s="1">
        <v>25</v>
      </c>
      <c r="G63" s="1">
        <f t="shared" si="0"/>
        <v>25000</v>
      </c>
      <c r="H63" s="3">
        <v>0</v>
      </c>
      <c r="I63" s="1">
        <v>0</v>
      </c>
      <c r="J63" s="1">
        <f t="shared" si="1"/>
        <v>0</v>
      </c>
      <c r="K63" s="3">
        <v>6580</v>
      </c>
      <c r="L63" s="1">
        <f t="shared" si="2"/>
        <v>2.8825303951367784</v>
      </c>
      <c r="M63" s="1">
        <f t="shared" si="3"/>
        <v>18967.050000000003</v>
      </c>
    </row>
    <row r="64" spans="1:13" ht="15" customHeight="1" x14ac:dyDescent="0.25">
      <c r="A64" s="4">
        <v>58</v>
      </c>
      <c r="B64" s="4" t="s">
        <v>126</v>
      </c>
      <c r="C64" s="4" t="s">
        <v>127</v>
      </c>
      <c r="D64" s="2">
        <v>44249.708761574097</v>
      </c>
      <c r="E64" s="3">
        <v>0</v>
      </c>
      <c r="F64" s="1">
        <v>0</v>
      </c>
      <c r="G64" s="1">
        <f t="shared" si="0"/>
        <v>0</v>
      </c>
      <c r="H64" s="3">
        <v>110</v>
      </c>
      <c r="I64" s="1">
        <v>43</v>
      </c>
      <c r="J64" s="1">
        <f t="shared" si="1"/>
        <v>4730</v>
      </c>
      <c r="K64" s="3">
        <v>6470</v>
      </c>
      <c r="L64" s="1">
        <f t="shared" si="2"/>
        <v>2.2004714064914999</v>
      </c>
      <c r="M64" s="1">
        <f t="shared" si="3"/>
        <v>14237.050000000003</v>
      </c>
    </row>
    <row r="65" spans="1:13" ht="15" customHeight="1" x14ac:dyDescent="0.25">
      <c r="A65" s="4">
        <v>57</v>
      </c>
      <c r="B65" s="4" t="s">
        <v>124</v>
      </c>
      <c r="C65" s="4" t="s">
        <v>125</v>
      </c>
      <c r="D65" s="2">
        <v>44250.643784722197</v>
      </c>
      <c r="E65" s="3">
        <v>2130</v>
      </c>
      <c r="F65" s="1">
        <v>12.08</v>
      </c>
      <c r="G65" s="1">
        <f t="shared" si="0"/>
        <v>25730.400000000001</v>
      </c>
      <c r="H65" s="3">
        <v>0</v>
      </c>
      <c r="I65" s="1">
        <v>0</v>
      </c>
      <c r="J65" s="1">
        <f t="shared" si="1"/>
        <v>0</v>
      </c>
      <c r="K65" s="3">
        <v>8600</v>
      </c>
      <c r="L65" s="1">
        <f t="shared" si="2"/>
        <v>4.6473779069767449</v>
      </c>
      <c r="M65" s="1">
        <f t="shared" si="3"/>
        <v>39967.450000000004</v>
      </c>
    </row>
    <row r="66" spans="1:13" ht="15" customHeight="1" x14ac:dyDescent="0.25">
      <c r="A66" s="4">
        <v>56</v>
      </c>
      <c r="B66" s="4" t="s">
        <v>122</v>
      </c>
      <c r="C66" s="4" t="s">
        <v>123</v>
      </c>
      <c r="D66" s="2">
        <v>44250.658171296302</v>
      </c>
      <c r="E66" s="3">
        <v>0</v>
      </c>
      <c r="F66" s="1">
        <v>0</v>
      </c>
      <c r="G66" s="1">
        <f t="shared" si="0"/>
        <v>0</v>
      </c>
      <c r="H66" s="3">
        <v>110</v>
      </c>
      <c r="I66" s="1">
        <v>43</v>
      </c>
      <c r="J66" s="1">
        <f t="shared" si="1"/>
        <v>4730</v>
      </c>
      <c r="K66" s="3">
        <v>8490</v>
      </c>
      <c r="L66" s="1">
        <f t="shared" si="2"/>
        <v>4.1504652532391058</v>
      </c>
      <c r="M66" s="1">
        <f t="shared" si="3"/>
        <v>35237.450000000004</v>
      </c>
    </row>
    <row r="67" spans="1:13" ht="15" customHeight="1" x14ac:dyDescent="0.25">
      <c r="A67" s="4">
        <v>55</v>
      </c>
      <c r="B67" s="4" t="s">
        <v>120</v>
      </c>
      <c r="C67" s="4" t="s">
        <v>121</v>
      </c>
      <c r="D67" s="2">
        <v>44251.806157407402</v>
      </c>
      <c r="E67" s="3">
        <v>0</v>
      </c>
      <c r="F67" s="1">
        <v>0</v>
      </c>
      <c r="G67" s="1">
        <f t="shared" si="0"/>
        <v>0</v>
      </c>
      <c r="H67" s="3">
        <v>110</v>
      </c>
      <c r="I67" s="1">
        <v>43</v>
      </c>
      <c r="J67" s="1">
        <f t="shared" si="1"/>
        <v>4730</v>
      </c>
      <c r="K67" s="3">
        <v>8380</v>
      </c>
      <c r="L67" s="1">
        <f t="shared" si="2"/>
        <v>3.6405071599045353</v>
      </c>
      <c r="M67" s="1">
        <f t="shared" si="3"/>
        <v>30507.450000000004</v>
      </c>
    </row>
    <row r="68" spans="1:13" ht="15" customHeight="1" x14ac:dyDescent="0.25">
      <c r="A68" s="4">
        <v>54</v>
      </c>
      <c r="B68" s="4" t="s">
        <v>118</v>
      </c>
      <c r="C68" s="4" t="s">
        <v>119</v>
      </c>
      <c r="D68" s="2">
        <v>44252.806770833296</v>
      </c>
      <c r="E68" s="3">
        <v>0</v>
      </c>
      <c r="F68" s="1">
        <v>0</v>
      </c>
      <c r="G68" s="1">
        <f t="shared" si="0"/>
        <v>0</v>
      </c>
      <c r="H68" s="3">
        <v>110</v>
      </c>
      <c r="I68" s="1">
        <v>43</v>
      </c>
      <c r="J68" s="1">
        <f t="shared" si="1"/>
        <v>4730</v>
      </c>
      <c r="K68" s="3">
        <v>8270</v>
      </c>
      <c r="L68" s="1">
        <f t="shared" si="2"/>
        <v>3.1169830713422013</v>
      </c>
      <c r="M68" s="1">
        <f t="shared" si="3"/>
        <v>25777.450000000004</v>
      </c>
    </row>
    <row r="69" spans="1:13" ht="15" customHeight="1" x14ac:dyDescent="0.25">
      <c r="A69" s="4">
        <v>53</v>
      </c>
      <c r="B69" s="4" t="s">
        <v>116</v>
      </c>
      <c r="C69" s="4" t="s">
        <v>117</v>
      </c>
      <c r="D69" s="2">
        <v>44253.657500000001</v>
      </c>
      <c r="E69" s="3">
        <v>1000</v>
      </c>
      <c r="F69" s="1">
        <v>25</v>
      </c>
      <c r="G69" s="1">
        <f t="shared" si="0"/>
        <v>25000</v>
      </c>
      <c r="H69" s="3">
        <v>0</v>
      </c>
      <c r="I69" s="1">
        <v>0</v>
      </c>
      <c r="J69" s="1">
        <f t="shared" si="1"/>
        <v>0</v>
      </c>
      <c r="K69" s="3">
        <v>9270</v>
      </c>
      <c r="L69" s="1">
        <f t="shared" si="2"/>
        <v>5.4776105717367862</v>
      </c>
      <c r="M69" s="1">
        <f t="shared" si="3"/>
        <v>50777.450000000004</v>
      </c>
    </row>
    <row r="70" spans="1:13" ht="15" customHeight="1" x14ac:dyDescent="0.25">
      <c r="A70" s="4">
        <v>52</v>
      </c>
      <c r="B70" s="4" t="s">
        <v>114</v>
      </c>
      <c r="C70" s="4" t="s">
        <v>115</v>
      </c>
      <c r="D70" s="2">
        <v>44253.889641203699</v>
      </c>
      <c r="E70" s="3">
        <v>0</v>
      </c>
      <c r="F70" s="1">
        <v>0</v>
      </c>
      <c r="G70" s="1">
        <f t="shared" si="0"/>
        <v>0</v>
      </c>
      <c r="H70" s="3">
        <v>110</v>
      </c>
      <c r="I70" s="1">
        <v>43</v>
      </c>
      <c r="J70" s="1">
        <f t="shared" si="1"/>
        <v>4730</v>
      </c>
      <c r="K70" s="3">
        <v>9160</v>
      </c>
      <c r="L70" s="1">
        <f t="shared" si="2"/>
        <v>5.0270141921397382</v>
      </c>
      <c r="M70" s="1">
        <f t="shared" si="3"/>
        <v>46047.450000000004</v>
      </c>
    </row>
    <row r="71" spans="1:13" ht="15" customHeight="1" x14ac:dyDescent="0.25">
      <c r="A71" s="4">
        <v>51</v>
      </c>
      <c r="B71" s="4" t="s">
        <v>112</v>
      </c>
      <c r="C71" s="4" t="s">
        <v>113</v>
      </c>
      <c r="D71" s="2">
        <v>44254.596261574101</v>
      </c>
      <c r="E71" s="3">
        <v>942</v>
      </c>
      <c r="F71" s="1">
        <v>18.29</v>
      </c>
      <c r="G71" s="1">
        <f t="shared" ref="G71:G121" si="4">E71*F71</f>
        <v>17229.18</v>
      </c>
      <c r="H71" s="3">
        <v>0</v>
      </c>
      <c r="I71" s="1">
        <v>0</v>
      </c>
      <c r="J71" s="1">
        <f t="shared" ref="J71:J121" si="5">H71*I71</f>
        <v>0</v>
      </c>
      <c r="K71" s="3">
        <v>10102</v>
      </c>
      <c r="L71" s="1">
        <f t="shared" si="2"/>
        <v>6.2637725202930117</v>
      </c>
      <c r="M71" s="1">
        <f t="shared" si="3"/>
        <v>63276.630000000005</v>
      </c>
    </row>
    <row r="72" spans="1:13" ht="15" customHeight="1" x14ac:dyDescent="0.25">
      <c r="A72" s="4">
        <v>50</v>
      </c>
      <c r="B72" s="4" t="s">
        <v>110</v>
      </c>
      <c r="C72" s="4" t="s">
        <v>111</v>
      </c>
      <c r="D72" s="2">
        <v>44254.870289351798</v>
      </c>
      <c r="E72" s="3">
        <v>0</v>
      </c>
      <c r="F72" s="1">
        <v>0</v>
      </c>
      <c r="G72" s="1">
        <f t="shared" si="4"/>
        <v>0</v>
      </c>
      <c r="H72" s="3">
        <v>220</v>
      </c>
      <c r="I72" s="1">
        <v>43</v>
      </c>
      <c r="J72" s="1">
        <f t="shared" si="5"/>
        <v>9460</v>
      </c>
      <c r="K72" s="3">
        <v>9882</v>
      </c>
      <c r="L72" s="1">
        <f t="shared" ref="L72:L121" si="6">IF(AND(M72=0,K72=0,M71=0,K71=0),0,IF(AND(M72=0,K72=0,K71&lt;&gt;0,M71&lt;&gt;0),L71,M72/K72))</f>
        <v>5.4459249139850234</v>
      </c>
      <c r="M72" s="1">
        <f t="shared" ref="M72:M121" si="7">M71+G72-J72</f>
        <v>53816.630000000005</v>
      </c>
    </row>
    <row r="73" spans="1:13" ht="15" customHeight="1" x14ac:dyDescent="0.25">
      <c r="A73" s="4">
        <v>49</v>
      </c>
      <c r="B73" s="4" t="s">
        <v>108</v>
      </c>
      <c r="C73" s="4" t="s">
        <v>109</v>
      </c>
      <c r="D73" s="2">
        <v>44255.6933796296</v>
      </c>
      <c r="E73" s="3">
        <v>0</v>
      </c>
      <c r="F73" s="1">
        <v>0</v>
      </c>
      <c r="G73" s="1">
        <f t="shared" si="4"/>
        <v>0</v>
      </c>
      <c r="H73" s="3">
        <v>110</v>
      </c>
      <c r="I73" s="1">
        <v>43</v>
      </c>
      <c r="J73" s="1">
        <f t="shared" si="5"/>
        <v>4730</v>
      </c>
      <c r="K73" s="3">
        <v>9772</v>
      </c>
      <c r="L73" s="1">
        <f t="shared" si="6"/>
        <v>5.0231917724109705</v>
      </c>
      <c r="M73" s="1">
        <f t="shared" si="7"/>
        <v>49086.630000000005</v>
      </c>
    </row>
    <row r="74" spans="1:13" ht="15" customHeight="1" x14ac:dyDescent="0.25">
      <c r="A74" s="4">
        <v>48</v>
      </c>
      <c r="B74" s="4" t="s">
        <v>106</v>
      </c>
      <c r="C74" s="4" t="s">
        <v>107</v>
      </c>
      <c r="D74" s="2">
        <v>44258.596099536997</v>
      </c>
      <c r="E74" s="3">
        <v>0</v>
      </c>
      <c r="F74" s="1">
        <v>0</v>
      </c>
      <c r="G74" s="1">
        <f t="shared" si="4"/>
        <v>0</v>
      </c>
      <c r="H74" s="3">
        <v>110</v>
      </c>
      <c r="I74" s="1">
        <v>43</v>
      </c>
      <c r="J74" s="1">
        <f t="shared" si="5"/>
        <v>4730</v>
      </c>
      <c r="K74" s="3">
        <v>9662</v>
      </c>
      <c r="L74" s="1">
        <f t="shared" si="6"/>
        <v>4.590833160836266</v>
      </c>
      <c r="M74" s="1">
        <f t="shared" si="7"/>
        <v>44356.630000000005</v>
      </c>
    </row>
    <row r="75" spans="1:13" ht="15" customHeight="1" x14ac:dyDescent="0.25">
      <c r="A75" s="4">
        <v>47</v>
      </c>
      <c r="B75" s="4" t="s">
        <v>104</v>
      </c>
      <c r="C75" s="4" t="s">
        <v>105</v>
      </c>
      <c r="D75" s="2">
        <v>44259.600115740701</v>
      </c>
      <c r="E75" s="3">
        <v>0</v>
      </c>
      <c r="F75" s="1">
        <v>0</v>
      </c>
      <c r="G75" s="1">
        <f t="shared" si="4"/>
        <v>0</v>
      </c>
      <c r="H75" s="3">
        <v>110</v>
      </c>
      <c r="I75" s="1">
        <v>43</v>
      </c>
      <c r="J75" s="1">
        <f t="shared" si="5"/>
        <v>4730</v>
      </c>
      <c r="K75" s="3">
        <v>9552</v>
      </c>
      <c r="L75" s="1">
        <f t="shared" si="6"/>
        <v>4.1485165410385267</v>
      </c>
      <c r="M75" s="1">
        <f t="shared" si="7"/>
        <v>39626.630000000005</v>
      </c>
    </row>
    <row r="76" spans="1:13" ht="15" customHeight="1" x14ac:dyDescent="0.25">
      <c r="A76" s="4">
        <v>46</v>
      </c>
      <c r="B76" s="4" t="s">
        <v>102</v>
      </c>
      <c r="C76" s="4" t="s">
        <v>103</v>
      </c>
      <c r="D76" s="2">
        <v>44260.586921296301</v>
      </c>
      <c r="E76" s="3">
        <v>3468</v>
      </c>
      <c r="F76" s="1">
        <v>15.99</v>
      </c>
      <c r="G76" s="1">
        <f t="shared" si="4"/>
        <v>55453.32</v>
      </c>
      <c r="H76" s="3">
        <v>0</v>
      </c>
      <c r="I76" s="1">
        <v>0</v>
      </c>
      <c r="J76" s="1">
        <f t="shared" si="5"/>
        <v>0</v>
      </c>
      <c r="K76" s="3">
        <v>13020</v>
      </c>
      <c r="L76" s="1">
        <f t="shared" si="6"/>
        <v>7.3026075268817214</v>
      </c>
      <c r="M76" s="1">
        <f t="shared" si="7"/>
        <v>95079.950000000012</v>
      </c>
    </row>
    <row r="77" spans="1:13" ht="15" customHeight="1" x14ac:dyDescent="0.25">
      <c r="A77" s="4">
        <v>45</v>
      </c>
      <c r="B77" s="4" t="s">
        <v>100</v>
      </c>
      <c r="C77" s="4" t="s">
        <v>101</v>
      </c>
      <c r="D77" s="2">
        <v>44260.650300925903</v>
      </c>
      <c r="E77" s="3">
        <v>0</v>
      </c>
      <c r="F77" s="1">
        <v>0</v>
      </c>
      <c r="G77" s="1">
        <f t="shared" si="4"/>
        <v>0</v>
      </c>
      <c r="H77" s="3">
        <v>110</v>
      </c>
      <c r="I77" s="1">
        <v>43</v>
      </c>
      <c r="J77" s="1">
        <f t="shared" si="5"/>
        <v>4730</v>
      </c>
      <c r="K77" s="3">
        <v>12910</v>
      </c>
      <c r="L77" s="1">
        <f t="shared" si="6"/>
        <v>6.9984469403563141</v>
      </c>
      <c r="M77" s="1">
        <f t="shared" si="7"/>
        <v>90349.950000000012</v>
      </c>
    </row>
    <row r="78" spans="1:13" ht="15" customHeight="1" x14ac:dyDescent="0.25">
      <c r="A78" s="4">
        <v>44</v>
      </c>
      <c r="B78" s="4" t="s">
        <v>98</v>
      </c>
      <c r="C78" s="4" t="s">
        <v>99</v>
      </c>
      <c r="D78" s="2">
        <v>44263.4522222222</v>
      </c>
      <c r="E78" s="3">
        <v>2190</v>
      </c>
      <c r="F78" s="1">
        <v>24.15</v>
      </c>
      <c r="G78" s="1">
        <f t="shared" si="4"/>
        <v>52888.5</v>
      </c>
      <c r="H78" s="3">
        <v>0</v>
      </c>
      <c r="I78" s="1">
        <v>0</v>
      </c>
      <c r="J78" s="1">
        <f t="shared" si="5"/>
        <v>0</v>
      </c>
      <c r="K78" s="3">
        <v>15100</v>
      </c>
      <c r="L78" s="1">
        <f t="shared" si="6"/>
        <v>9.4859900662251668</v>
      </c>
      <c r="M78" s="1">
        <f t="shared" si="7"/>
        <v>143238.45000000001</v>
      </c>
    </row>
    <row r="79" spans="1:13" ht="15" customHeight="1" x14ac:dyDescent="0.25">
      <c r="A79" s="4">
        <v>43</v>
      </c>
      <c r="B79" s="4" t="s">
        <v>96</v>
      </c>
      <c r="C79" s="4" t="s">
        <v>97</v>
      </c>
      <c r="D79" s="2">
        <v>44263.901168981502</v>
      </c>
      <c r="E79" s="3">
        <v>0</v>
      </c>
      <c r="F79" s="1">
        <v>0</v>
      </c>
      <c r="G79" s="1">
        <f t="shared" si="4"/>
        <v>0</v>
      </c>
      <c r="H79" s="3">
        <v>110</v>
      </c>
      <c r="I79" s="1">
        <v>43</v>
      </c>
      <c r="J79" s="1">
        <f t="shared" si="5"/>
        <v>4730</v>
      </c>
      <c r="K79" s="3">
        <v>14990</v>
      </c>
      <c r="L79" s="1">
        <f t="shared" si="6"/>
        <v>9.240056704469648</v>
      </c>
      <c r="M79" s="1">
        <f t="shared" si="7"/>
        <v>138508.45000000001</v>
      </c>
    </row>
    <row r="80" spans="1:13" ht="15" customHeight="1" x14ac:dyDescent="0.25">
      <c r="A80" s="4">
        <v>42</v>
      </c>
      <c r="B80" s="4" t="s">
        <v>94</v>
      </c>
      <c r="C80" s="4" t="s">
        <v>95</v>
      </c>
      <c r="D80" s="2">
        <v>44264.508009259298</v>
      </c>
      <c r="E80" s="3">
        <v>0</v>
      </c>
      <c r="F80" s="1">
        <v>0</v>
      </c>
      <c r="G80" s="1">
        <f t="shared" si="4"/>
        <v>0</v>
      </c>
      <c r="H80" s="3">
        <v>110</v>
      </c>
      <c r="I80" s="1">
        <v>43</v>
      </c>
      <c r="J80" s="1">
        <f t="shared" si="5"/>
        <v>4730</v>
      </c>
      <c r="K80" s="3">
        <v>14880</v>
      </c>
      <c r="L80" s="1">
        <f t="shared" si="6"/>
        <v>8.9904872311827972</v>
      </c>
      <c r="M80" s="1">
        <f t="shared" si="7"/>
        <v>133778.45000000001</v>
      </c>
    </row>
    <row r="81" spans="1:13" ht="15" customHeight="1" x14ac:dyDescent="0.25">
      <c r="A81" s="4">
        <v>41</v>
      </c>
      <c r="B81" s="4" t="s">
        <v>92</v>
      </c>
      <c r="C81" s="4" t="s">
        <v>93</v>
      </c>
      <c r="D81" s="2">
        <v>44264.742743055598</v>
      </c>
      <c r="E81" s="3">
        <v>0</v>
      </c>
      <c r="F81" s="1">
        <v>0</v>
      </c>
      <c r="G81" s="1">
        <f t="shared" si="4"/>
        <v>0</v>
      </c>
      <c r="H81" s="3">
        <v>110</v>
      </c>
      <c r="I81" s="1">
        <v>43</v>
      </c>
      <c r="J81" s="1">
        <f t="shared" si="5"/>
        <v>4730</v>
      </c>
      <c r="K81" s="3">
        <v>14770</v>
      </c>
      <c r="L81" s="1">
        <f t="shared" si="6"/>
        <v>8.7372004062288422</v>
      </c>
      <c r="M81" s="1">
        <f t="shared" si="7"/>
        <v>129048.45000000001</v>
      </c>
    </row>
    <row r="82" spans="1:13" ht="15" customHeight="1" x14ac:dyDescent="0.25">
      <c r="A82" s="4">
        <v>40</v>
      </c>
      <c r="B82" s="4" t="s">
        <v>90</v>
      </c>
      <c r="C82" s="4" t="s">
        <v>91</v>
      </c>
      <c r="D82" s="2">
        <v>44265.411481481497</v>
      </c>
      <c r="E82" s="3">
        <v>1300</v>
      </c>
      <c r="F82" s="1">
        <v>-6.57</v>
      </c>
      <c r="G82" s="1">
        <f t="shared" si="4"/>
        <v>-8541</v>
      </c>
      <c r="H82" s="3">
        <v>0</v>
      </c>
      <c r="I82" s="1">
        <v>0</v>
      </c>
      <c r="J82" s="1">
        <f t="shared" si="5"/>
        <v>0</v>
      </c>
      <c r="K82" s="3">
        <v>16070</v>
      </c>
      <c r="L82" s="1">
        <f t="shared" si="6"/>
        <v>7.4989079029247048</v>
      </c>
      <c r="M82" s="1">
        <f t="shared" si="7"/>
        <v>120507.45000000001</v>
      </c>
    </row>
    <row r="83" spans="1:13" ht="15" customHeight="1" x14ac:dyDescent="0.25">
      <c r="A83" s="4">
        <v>39</v>
      </c>
      <c r="B83" s="4" t="s">
        <v>88</v>
      </c>
      <c r="C83" s="4" t="s">
        <v>89</v>
      </c>
      <c r="D83" s="2">
        <v>44265.716030092597</v>
      </c>
      <c r="E83" s="3">
        <v>0</v>
      </c>
      <c r="F83" s="1">
        <v>0</v>
      </c>
      <c r="G83" s="1">
        <f t="shared" si="4"/>
        <v>0</v>
      </c>
      <c r="H83" s="3">
        <v>110</v>
      </c>
      <c r="I83" s="1">
        <v>43</v>
      </c>
      <c r="J83" s="1">
        <f t="shared" si="5"/>
        <v>4730</v>
      </c>
      <c r="K83" s="3">
        <v>15960</v>
      </c>
      <c r="L83" s="1">
        <f t="shared" si="6"/>
        <v>7.2542261904761913</v>
      </c>
      <c r="M83" s="1">
        <f t="shared" si="7"/>
        <v>115777.45000000001</v>
      </c>
    </row>
    <row r="84" spans="1:13" ht="15" customHeight="1" x14ac:dyDescent="0.25">
      <c r="A84" s="4">
        <v>38</v>
      </c>
      <c r="B84" s="4" t="s">
        <v>86</v>
      </c>
      <c r="C84" s="4" t="s">
        <v>87</v>
      </c>
      <c r="D84" s="2">
        <v>44265.892638888901</v>
      </c>
      <c r="E84" s="3">
        <v>0</v>
      </c>
      <c r="F84" s="1">
        <v>0</v>
      </c>
      <c r="G84" s="1">
        <f t="shared" si="4"/>
        <v>0</v>
      </c>
      <c r="H84" s="3">
        <v>110</v>
      </c>
      <c r="I84" s="1">
        <v>43</v>
      </c>
      <c r="J84" s="1">
        <f t="shared" si="5"/>
        <v>4730</v>
      </c>
      <c r="K84" s="3">
        <v>15850</v>
      </c>
      <c r="L84" s="1">
        <f t="shared" si="6"/>
        <v>7.0061482649842279</v>
      </c>
      <c r="M84" s="1">
        <f t="shared" si="7"/>
        <v>111047.45000000001</v>
      </c>
    </row>
    <row r="85" spans="1:13" ht="15" customHeight="1" x14ac:dyDescent="0.25">
      <c r="A85" s="4">
        <v>37</v>
      </c>
      <c r="B85" s="4" t="s">
        <v>84</v>
      </c>
      <c r="C85" s="4" t="s">
        <v>85</v>
      </c>
      <c r="D85" s="2">
        <v>44266.775208333303</v>
      </c>
      <c r="E85" s="3">
        <v>0</v>
      </c>
      <c r="F85" s="1">
        <v>0</v>
      </c>
      <c r="G85" s="1">
        <f t="shared" si="4"/>
        <v>0</v>
      </c>
      <c r="H85" s="3">
        <v>110</v>
      </c>
      <c r="I85" s="1">
        <v>43</v>
      </c>
      <c r="J85" s="1">
        <f t="shared" si="5"/>
        <v>4730</v>
      </c>
      <c r="K85" s="3">
        <v>15740</v>
      </c>
      <c r="L85" s="1">
        <f t="shared" si="6"/>
        <v>6.7546029224904709</v>
      </c>
      <c r="M85" s="1">
        <f t="shared" si="7"/>
        <v>106317.45000000001</v>
      </c>
    </row>
    <row r="86" spans="1:13" ht="15" customHeight="1" x14ac:dyDescent="0.25">
      <c r="A86" s="4">
        <v>36</v>
      </c>
      <c r="B86" s="4" t="s">
        <v>82</v>
      </c>
      <c r="C86" s="4" t="s">
        <v>83</v>
      </c>
      <c r="D86" s="2">
        <v>44266.858888888899</v>
      </c>
      <c r="E86" s="3">
        <v>0</v>
      </c>
      <c r="F86" s="1">
        <v>0</v>
      </c>
      <c r="G86" s="1">
        <f t="shared" si="4"/>
        <v>0</v>
      </c>
      <c r="H86" s="3">
        <v>110</v>
      </c>
      <c r="I86" s="1">
        <v>43</v>
      </c>
      <c r="J86" s="1">
        <f t="shared" si="5"/>
        <v>4730</v>
      </c>
      <c r="K86" s="3">
        <v>15630</v>
      </c>
      <c r="L86" s="1">
        <f t="shared" si="6"/>
        <v>6.4995169545745366</v>
      </c>
      <c r="M86" s="1">
        <f t="shared" si="7"/>
        <v>101587.45000000001</v>
      </c>
    </row>
    <row r="87" spans="1:13" ht="15" customHeight="1" x14ac:dyDescent="0.25">
      <c r="A87" s="4">
        <v>35</v>
      </c>
      <c r="B87" s="4" t="s">
        <v>80</v>
      </c>
      <c r="C87" s="4" t="s">
        <v>81</v>
      </c>
      <c r="D87" s="2">
        <v>44268.711851851898</v>
      </c>
      <c r="E87" s="3">
        <v>0</v>
      </c>
      <c r="F87" s="1">
        <v>0</v>
      </c>
      <c r="G87" s="1">
        <f t="shared" si="4"/>
        <v>0</v>
      </c>
      <c r="H87" s="3">
        <v>110</v>
      </c>
      <c r="I87" s="1">
        <v>43</v>
      </c>
      <c r="J87" s="1">
        <f t="shared" si="5"/>
        <v>4730</v>
      </c>
      <c r="K87" s="3">
        <v>15520</v>
      </c>
      <c r="L87" s="1">
        <f t="shared" si="6"/>
        <v>6.2408150773195885</v>
      </c>
      <c r="M87" s="1">
        <f t="shared" si="7"/>
        <v>96857.450000000012</v>
      </c>
    </row>
    <row r="88" spans="1:13" ht="15" customHeight="1" x14ac:dyDescent="0.25">
      <c r="A88" s="4">
        <v>34</v>
      </c>
      <c r="B88" s="4" t="s">
        <v>78</v>
      </c>
      <c r="C88" s="4" t="s">
        <v>79</v>
      </c>
      <c r="D88" s="2">
        <v>44268.726261574098</v>
      </c>
      <c r="E88" s="3">
        <v>0</v>
      </c>
      <c r="F88" s="1">
        <v>0</v>
      </c>
      <c r="G88" s="1">
        <f t="shared" si="4"/>
        <v>0</v>
      </c>
      <c r="H88" s="3">
        <v>110</v>
      </c>
      <c r="I88" s="1">
        <v>43</v>
      </c>
      <c r="J88" s="1">
        <f t="shared" si="5"/>
        <v>4730</v>
      </c>
      <c r="K88" s="3">
        <v>15410</v>
      </c>
      <c r="L88" s="1">
        <f t="shared" si="6"/>
        <v>5.9784198572355622</v>
      </c>
      <c r="M88" s="1">
        <f t="shared" si="7"/>
        <v>92127.450000000012</v>
      </c>
    </row>
    <row r="89" spans="1:13" ht="15" customHeight="1" x14ac:dyDescent="0.25">
      <c r="A89" s="4">
        <v>33</v>
      </c>
      <c r="B89" s="4" t="s">
        <v>76</v>
      </c>
      <c r="C89" s="4" t="s">
        <v>77</v>
      </c>
      <c r="D89" s="2">
        <v>44269.559872685197</v>
      </c>
      <c r="E89" s="3">
        <v>0</v>
      </c>
      <c r="F89" s="1">
        <v>0</v>
      </c>
      <c r="G89" s="1">
        <f t="shared" si="4"/>
        <v>0</v>
      </c>
      <c r="H89" s="3">
        <v>110</v>
      </c>
      <c r="I89" s="1">
        <v>43</v>
      </c>
      <c r="J89" s="1">
        <f t="shared" si="5"/>
        <v>4730</v>
      </c>
      <c r="K89" s="3">
        <v>15300</v>
      </c>
      <c r="L89" s="1">
        <f t="shared" si="6"/>
        <v>5.7122516339869289</v>
      </c>
      <c r="M89" s="1">
        <f t="shared" si="7"/>
        <v>87397.450000000012</v>
      </c>
    </row>
    <row r="90" spans="1:13" ht="15" customHeight="1" x14ac:dyDescent="0.25">
      <c r="A90" s="4">
        <v>32</v>
      </c>
      <c r="B90" s="4" t="s">
        <v>74</v>
      </c>
      <c r="C90" s="4" t="s">
        <v>75</v>
      </c>
      <c r="D90" s="2">
        <v>44269.575057870403</v>
      </c>
      <c r="E90" s="3">
        <v>0</v>
      </c>
      <c r="F90" s="1">
        <v>0</v>
      </c>
      <c r="G90" s="1">
        <f t="shared" si="4"/>
        <v>0</v>
      </c>
      <c r="H90" s="3">
        <v>110</v>
      </c>
      <c r="I90" s="1">
        <v>43</v>
      </c>
      <c r="J90" s="1">
        <f t="shared" si="5"/>
        <v>4730</v>
      </c>
      <c r="K90" s="3">
        <v>15190</v>
      </c>
      <c r="L90" s="1">
        <f t="shared" si="6"/>
        <v>5.442228439763003</v>
      </c>
      <c r="M90" s="1">
        <f t="shared" si="7"/>
        <v>82667.450000000012</v>
      </c>
    </row>
    <row r="91" spans="1:13" ht="15" customHeight="1" x14ac:dyDescent="0.25">
      <c r="A91" s="4">
        <v>31</v>
      </c>
      <c r="B91" s="4" t="s">
        <v>72</v>
      </c>
      <c r="C91" s="4" t="s">
        <v>73</v>
      </c>
      <c r="D91" s="2">
        <v>44269.681863425903</v>
      </c>
      <c r="E91" s="3">
        <v>0</v>
      </c>
      <c r="F91" s="1">
        <v>0</v>
      </c>
      <c r="G91" s="1">
        <f t="shared" si="4"/>
        <v>0</v>
      </c>
      <c r="H91" s="3">
        <v>110</v>
      </c>
      <c r="I91" s="1">
        <v>43</v>
      </c>
      <c r="J91" s="1">
        <f t="shared" si="5"/>
        <v>4730</v>
      </c>
      <c r="K91" s="3">
        <v>15080</v>
      </c>
      <c r="L91" s="1">
        <f t="shared" si="6"/>
        <v>5.1682659151193642</v>
      </c>
      <c r="M91" s="1">
        <f t="shared" si="7"/>
        <v>77937.450000000012</v>
      </c>
    </row>
    <row r="92" spans="1:13" ht="15" customHeight="1" x14ac:dyDescent="0.25">
      <c r="A92" s="4">
        <v>30</v>
      </c>
      <c r="B92" s="4" t="s">
        <v>70</v>
      </c>
      <c r="C92" s="4" t="s">
        <v>71</v>
      </c>
      <c r="D92" s="2">
        <v>44269.831516203703</v>
      </c>
      <c r="E92" s="3">
        <v>0</v>
      </c>
      <c r="F92" s="1">
        <v>0</v>
      </c>
      <c r="G92" s="1">
        <f t="shared" si="4"/>
        <v>0</v>
      </c>
      <c r="H92" s="3">
        <v>110</v>
      </c>
      <c r="I92" s="1">
        <v>43</v>
      </c>
      <c r="J92" s="1">
        <f t="shared" si="5"/>
        <v>4730</v>
      </c>
      <c r="K92" s="3">
        <v>14970</v>
      </c>
      <c r="L92" s="1">
        <f t="shared" si="6"/>
        <v>4.8902772211088852</v>
      </c>
      <c r="M92" s="1">
        <f t="shared" si="7"/>
        <v>73207.450000000012</v>
      </c>
    </row>
    <row r="93" spans="1:13" ht="15" customHeight="1" x14ac:dyDescent="0.25">
      <c r="A93" s="4">
        <v>29</v>
      </c>
      <c r="B93" s="4" t="s">
        <v>68</v>
      </c>
      <c r="C93" s="4" t="s">
        <v>69</v>
      </c>
      <c r="D93" s="2">
        <v>44270.435798611099</v>
      </c>
      <c r="E93" s="3">
        <v>0</v>
      </c>
      <c r="F93" s="1">
        <v>0</v>
      </c>
      <c r="G93" s="1">
        <f t="shared" si="4"/>
        <v>0</v>
      </c>
      <c r="H93" s="3">
        <v>110</v>
      </c>
      <c r="I93" s="1">
        <v>43</v>
      </c>
      <c r="J93" s="1">
        <f t="shared" si="5"/>
        <v>4730</v>
      </c>
      <c r="K93" s="3">
        <v>14860</v>
      </c>
      <c r="L93" s="1">
        <f t="shared" si="6"/>
        <v>4.608172947510095</v>
      </c>
      <c r="M93" s="1">
        <f t="shared" si="7"/>
        <v>68477.450000000012</v>
      </c>
    </row>
    <row r="94" spans="1:13" ht="15" customHeight="1" x14ac:dyDescent="0.25">
      <c r="A94" s="4">
        <v>28</v>
      </c>
      <c r="B94" s="4" t="s">
        <v>66</v>
      </c>
      <c r="C94" s="4" t="s">
        <v>67</v>
      </c>
      <c r="D94" s="2">
        <v>44270.578379629602</v>
      </c>
      <c r="E94" s="3">
        <v>0</v>
      </c>
      <c r="F94" s="1">
        <v>0</v>
      </c>
      <c r="G94" s="1">
        <f t="shared" si="4"/>
        <v>0</v>
      </c>
      <c r="H94" s="3">
        <v>110</v>
      </c>
      <c r="I94" s="1">
        <v>43</v>
      </c>
      <c r="J94" s="1">
        <f t="shared" si="5"/>
        <v>4730</v>
      </c>
      <c r="K94" s="3">
        <v>14750</v>
      </c>
      <c r="L94" s="1">
        <f t="shared" si="6"/>
        <v>4.3218610169491534</v>
      </c>
      <c r="M94" s="1">
        <f t="shared" si="7"/>
        <v>63747.450000000012</v>
      </c>
    </row>
    <row r="95" spans="1:13" ht="15" customHeight="1" x14ac:dyDescent="0.25">
      <c r="A95" s="4">
        <v>27</v>
      </c>
      <c r="B95" s="4" t="s">
        <v>64</v>
      </c>
      <c r="C95" s="4" t="s">
        <v>65</v>
      </c>
      <c r="D95" s="2">
        <v>44270.676469907397</v>
      </c>
      <c r="E95" s="3">
        <v>0</v>
      </c>
      <c r="F95" s="1">
        <v>0</v>
      </c>
      <c r="G95" s="1">
        <f t="shared" si="4"/>
        <v>0</v>
      </c>
      <c r="H95" s="3">
        <v>110</v>
      </c>
      <c r="I95" s="1">
        <v>43</v>
      </c>
      <c r="J95" s="1">
        <f t="shared" si="5"/>
        <v>4730</v>
      </c>
      <c r="K95" s="3">
        <v>14640</v>
      </c>
      <c r="L95" s="1">
        <f t="shared" si="6"/>
        <v>4.0312465846994545</v>
      </c>
      <c r="M95" s="1">
        <f t="shared" si="7"/>
        <v>59017.450000000012</v>
      </c>
    </row>
    <row r="96" spans="1:13" ht="15" customHeight="1" x14ac:dyDescent="0.25">
      <c r="A96" s="4">
        <v>26</v>
      </c>
      <c r="B96" s="4" t="s">
        <v>62</v>
      </c>
      <c r="C96" s="4" t="s">
        <v>63</v>
      </c>
      <c r="D96" s="2">
        <v>44270.851400462998</v>
      </c>
      <c r="E96" s="3">
        <v>0</v>
      </c>
      <c r="F96" s="1">
        <v>0</v>
      </c>
      <c r="G96" s="1">
        <f t="shared" si="4"/>
        <v>0</v>
      </c>
      <c r="H96" s="3">
        <v>110</v>
      </c>
      <c r="I96" s="1">
        <v>43</v>
      </c>
      <c r="J96" s="1">
        <f t="shared" si="5"/>
        <v>4730</v>
      </c>
      <c r="K96" s="3">
        <v>14530</v>
      </c>
      <c r="L96" s="1">
        <f t="shared" si="6"/>
        <v>3.7362319339298011</v>
      </c>
      <c r="M96" s="1">
        <f t="shared" si="7"/>
        <v>54287.450000000012</v>
      </c>
    </row>
    <row r="97" spans="1:13" ht="15" customHeight="1" x14ac:dyDescent="0.25">
      <c r="A97" s="4">
        <v>25</v>
      </c>
      <c r="B97" s="4" t="s">
        <v>60</v>
      </c>
      <c r="C97" s="4" t="s">
        <v>61</v>
      </c>
      <c r="D97" s="2">
        <v>44272.769768518498</v>
      </c>
      <c r="E97" s="3">
        <v>0</v>
      </c>
      <c r="F97" s="1">
        <v>0</v>
      </c>
      <c r="G97" s="1">
        <f t="shared" si="4"/>
        <v>0</v>
      </c>
      <c r="H97" s="3">
        <v>110</v>
      </c>
      <c r="I97" s="1">
        <v>43</v>
      </c>
      <c r="J97" s="1">
        <f t="shared" si="5"/>
        <v>4730</v>
      </c>
      <c r="K97" s="3">
        <v>14420</v>
      </c>
      <c r="L97" s="1">
        <f t="shared" si="6"/>
        <v>3.4367163661581146</v>
      </c>
      <c r="M97" s="1">
        <f t="shared" si="7"/>
        <v>49557.450000000012</v>
      </c>
    </row>
    <row r="98" spans="1:13" ht="15" customHeight="1" x14ac:dyDescent="0.25">
      <c r="A98" s="4">
        <v>24</v>
      </c>
      <c r="B98" s="4" t="s">
        <v>58</v>
      </c>
      <c r="C98" s="4" t="s">
        <v>59</v>
      </c>
      <c r="D98" s="2">
        <v>44273.4816319444</v>
      </c>
      <c r="E98" s="3">
        <v>0</v>
      </c>
      <c r="F98" s="1">
        <v>0</v>
      </c>
      <c r="G98" s="1">
        <f t="shared" si="4"/>
        <v>0</v>
      </c>
      <c r="H98" s="3">
        <v>110</v>
      </c>
      <c r="I98" s="1">
        <v>43</v>
      </c>
      <c r="J98" s="1">
        <f t="shared" si="5"/>
        <v>4730</v>
      </c>
      <c r="K98" s="3">
        <v>14310</v>
      </c>
      <c r="L98" s="1">
        <f t="shared" si="6"/>
        <v>3.1325960866526912</v>
      </c>
      <c r="M98" s="1">
        <f t="shared" si="7"/>
        <v>44827.450000000012</v>
      </c>
    </row>
    <row r="99" spans="1:13" ht="15" customHeight="1" x14ac:dyDescent="0.25">
      <c r="A99" s="4">
        <v>23</v>
      </c>
      <c r="B99" s="4" t="s">
        <v>56</v>
      </c>
      <c r="C99" s="4" t="s">
        <v>57</v>
      </c>
      <c r="D99" s="2">
        <v>44273.486990740697</v>
      </c>
      <c r="E99" s="3">
        <v>0</v>
      </c>
      <c r="F99" s="1">
        <v>0</v>
      </c>
      <c r="G99" s="1">
        <f t="shared" si="4"/>
        <v>0</v>
      </c>
      <c r="H99" s="3">
        <v>110</v>
      </c>
      <c r="I99" s="1">
        <v>43</v>
      </c>
      <c r="J99" s="1">
        <f t="shared" si="5"/>
        <v>4730</v>
      </c>
      <c r="K99" s="3">
        <v>14200</v>
      </c>
      <c r="L99" s="1">
        <f t="shared" si="6"/>
        <v>2.8237640845070429</v>
      </c>
      <c r="M99" s="1">
        <f t="shared" si="7"/>
        <v>40097.450000000012</v>
      </c>
    </row>
    <row r="100" spans="1:13" ht="15" customHeight="1" x14ac:dyDescent="0.25">
      <c r="A100" s="4">
        <v>22</v>
      </c>
      <c r="B100" s="4" t="s">
        <v>54</v>
      </c>
      <c r="C100" s="4" t="s">
        <v>55</v>
      </c>
      <c r="D100" s="2">
        <v>44273.851180555597</v>
      </c>
      <c r="E100" s="3">
        <v>0</v>
      </c>
      <c r="F100" s="1">
        <v>0</v>
      </c>
      <c r="G100" s="1">
        <f t="shared" si="4"/>
        <v>0</v>
      </c>
      <c r="H100" s="3">
        <v>110</v>
      </c>
      <c r="I100" s="1">
        <v>43</v>
      </c>
      <c r="J100" s="1">
        <f t="shared" si="5"/>
        <v>4730</v>
      </c>
      <c r="K100" s="3">
        <v>14090</v>
      </c>
      <c r="L100" s="1">
        <f t="shared" si="6"/>
        <v>2.5101100070972331</v>
      </c>
      <c r="M100" s="1">
        <f t="shared" si="7"/>
        <v>35367.450000000012</v>
      </c>
    </row>
    <row r="101" spans="1:13" ht="15" customHeight="1" x14ac:dyDescent="0.25">
      <c r="A101" s="4">
        <v>21</v>
      </c>
      <c r="B101" s="4" t="s">
        <v>52</v>
      </c>
      <c r="C101" s="4" t="s">
        <v>53</v>
      </c>
      <c r="D101" s="2">
        <v>44274.578599537002</v>
      </c>
      <c r="E101" s="3">
        <v>0</v>
      </c>
      <c r="F101" s="1">
        <v>0</v>
      </c>
      <c r="G101" s="1">
        <f t="shared" si="4"/>
        <v>0</v>
      </c>
      <c r="H101" s="3">
        <v>110</v>
      </c>
      <c r="I101" s="1">
        <v>43</v>
      </c>
      <c r="J101" s="1">
        <f t="shared" si="5"/>
        <v>4730</v>
      </c>
      <c r="K101" s="3">
        <v>13980</v>
      </c>
      <c r="L101" s="1">
        <f t="shared" si="6"/>
        <v>2.1915200286123042</v>
      </c>
      <c r="M101" s="1">
        <f t="shared" si="7"/>
        <v>30637.450000000012</v>
      </c>
    </row>
    <row r="102" spans="1:13" ht="15" customHeight="1" x14ac:dyDescent="0.25">
      <c r="A102" s="4">
        <v>20</v>
      </c>
      <c r="B102" s="4" t="s">
        <v>50</v>
      </c>
      <c r="C102" s="4" t="s">
        <v>51</v>
      </c>
      <c r="D102" s="2">
        <v>44275.637210648201</v>
      </c>
      <c r="E102" s="3">
        <v>2616</v>
      </c>
      <c r="F102" s="1">
        <v>19.07</v>
      </c>
      <c r="G102" s="1">
        <f t="shared" si="4"/>
        <v>49887.12</v>
      </c>
      <c r="H102" s="3">
        <v>0</v>
      </c>
      <c r="I102" s="1">
        <v>0</v>
      </c>
      <c r="J102" s="1">
        <f t="shared" si="5"/>
        <v>0</v>
      </c>
      <c r="K102" s="3">
        <v>16596</v>
      </c>
      <c r="L102" s="1">
        <f t="shared" si="6"/>
        <v>4.8520468787659681</v>
      </c>
      <c r="M102" s="1">
        <f t="shared" si="7"/>
        <v>80524.570000000007</v>
      </c>
    </row>
    <row r="103" spans="1:13" ht="15" customHeight="1" x14ac:dyDescent="0.25">
      <c r="A103" s="4">
        <v>19</v>
      </c>
      <c r="B103" s="4" t="s">
        <v>48</v>
      </c>
      <c r="C103" s="4" t="s">
        <v>49</v>
      </c>
      <c r="D103" s="2">
        <v>44275.715173611097</v>
      </c>
      <c r="E103" s="3">
        <v>0</v>
      </c>
      <c r="F103" s="1">
        <v>0</v>
      </c>
      <c r="G103" s="1">
        <f t="shared" si="4"/>
        <v>0</v>
      </c>
      <c r="H103" s="3">
        <v>110</v>
      </c>
      <c r="I103" s="1">
        <v>43</v>
      </c>
      <c r="J103" s="1">
        <f t="shared" si="5"/>
        <v>4730</v>
      </c>
      <c r="K103" s="3">
        <v>16486</v>
      </c>
      <c r="L103" s="1">
        <f t="shared" si="6"/>
        <v>4.5975112216426064</v>
      </c>
      <c r="M103" s="1">
        <f t="shared" si="7"/>
        <v>75794.570000000007</v>
      </c>
    </row>
    <row r="104" spans="1:13" ht="15" customHeight="1" x14ac:dyDescent="0.25">
      <c r="A104" s="4">
        <v>18</v>
      </c>
      <c r="B104" s="4" t="s">
        <v>46</v>
      </c>
      <c r="C104" s="4" t="s">
        <v>47</v>
      </c>
      <c r="D104" s="2">
        <v>44276.6468634259</v>
      </c>
      <c r="E104" s="3">
        <v>0</v>
      </c>
      <c r="F104" s="1">
        <v>0</v>
      </c>
      <c r="G104" s="1">
        <f t="shared" si="4"/>
        <v>0</v>
      </c>
      <c r="H104" s="3">
        <v>110</v>
      </c>
      <c r="I104" s="1">
        <v>43</v>
      </c>
      <c r="J104" s="1">
        <f t="shared" si="5"/>
        <v>4730</v>
      </c>
      <c r="K104" s="3">
        <v>16376</v>
      </c>
      <c r="L104" s="1">
        <f t="shared" si="6"/>
        <v>4.3395560576453347</v>
      </c>
      <c r="M104" s="1">
        <f t="shared" si="7"/>
        <v>71064.570000000007</v>
      </c>
    </row>
    <row r="105" spans="1:13" ht="15" customHeight="1" x14ac:dyDescent="0.25">
      <c r="A105" s="4">
        <v>17</v>
      </c>
      <c r="B105" s="4" t="s">
        <v>44</v>
      </c>
      <c r="C105" s="4" t="s">
        <v>45</v>
      </c>
      <c r="D105" s="2">
        <v>44277.543668981503</v>
      </c>
      <c r="E105" s="3">
        <v>0</v>
      </c>
      <c r="F105" s="1">
        <v>0</v>
      </c>
      <c r="G105" s="1">
        <f t="shared" si="4"/>
        <v>0</v>
      </c>
      <c r="H105" s="3">
        <v>110</v>
      </c>
      <c r="I105" s="1">
        <v>43</v>
      </c>
      <c r="J105" s="1">
        <f t="shared" si="5"/>
        <v>4730</v>
      </c>
      <c r="K105" s="3">
        <v>16266</v>
      </c>
      <c r="L105" s="1">
        <f t="shared" si="6"/>
        <v>4.0781120127874093</v>
      </c>
      <c r="M105" s="1">
        <f t="shared" si="7"/>
        <v>66334.570000000007</v>
      </c>
    </row>
    <row r="106" spans="1:13" ht="15" customHeight="1" x14ac:dyDescent="0.25">
      <c r="A106" s="4">
        <v>16</v>
      </c>
      <c r="B106" s="4" t="s">
        <v>42</v>
      </c>
      <c r="C106" s="4" t="s">
        <v>43</v>
      </c>
      <c r="D106" s="2">
        <v>44277.634039351899</v>
      </c>
      <c r="E106" s="3">
        <v>0</v>
      </c>
      <c r="F106" s="1">
        <v>0</v>
      </c>
      <c r="G106" s="1">
        <f t="shared" si="4"/>
        <v>0</v>
      </c>
      <c r="H106" s="3">
        <v>110</v>
      </c>
      <c r="I106" s="1">
        <v>43</v>
      </c>
      <c r="J106" s="1">
        <f t="shared" si="5"/>
        <v>4730</v>
      </c>
      <c r="K106" s="3">
        <v>16156</v>
      </c>
      <c r="L106" s="1">
        <f t="shared" si="6"/>
        <v>3.8131078237187426</v>
      </c>
      <c r="M106" s="1">
        <f t="shared" si="7"/>
        <v>61604.570000000007</v>
      </c>
    </row>
    <row r="107" spans="1:13" ht="15" customHeight="1" x14ac:dyDescent="0.25">
      <c r="A107" s="4">
        <v>15</v>
      </c>
      <c r="B107" s="4" t="s">
        <v>40</v>
      </c>
      <c r="C107" s="4" t="s">
        <v>41</v>
      </c>
      <c r="D107" s="2">
        <v>44280.705486111103</v>
      </c>
      <c r="E107" s="3">
        <v>0</v>
      </c>
      <c r="F107" s="1">
        <v>0</v>
      </c>
      <c r="G107" s="1">
        <f t="shared" si="4"/>
        <v>0</v>
      </c>
      <c r="H107" s="3">
        <v>110</v>
      </c>
      <c r="I107" s="1">
        <v>43</v>
      </c>
      <c r="J107" s="1">
        <f t="shared" si="5"/>
        <v>4730</v>
      </c>
      <c r="K107" s="3">
        <v>16046</v>
      </c>
      <c r="L107" s="1">
        <f t="shared" si="6"/>
        <v>3.5444702729652255</v>
      </c>
      <c r="M107" s="1">
        <f t="shared" si="7"/>
        <v>56874.570000000007</v>
      </c>
    </row>
    <row r="108" spans="1:13" ht="15" customHeight="1" x14ac:dyDescent="0.25">
      <c r="A108" s="4">
        <v>14</v>
      </c>
      <c r="B108" s="4" t="s">
        <v>38</v>
      </c>
      <c r="C108" s="4" t="s">
        <v>39</v>
      </c>
      <c r="D108" s="2">
        <v>44280.888888888898</v>
      </c>
      <c r="E108" s="3">
        <v>0</v>
      </c>
      <c r="F108" s="1">
        <v>0</v>
      </c>
      <c r="G108" s="1">
        <f t="shared" si="4"/>
        <v>0</v>
      </c>
      <c r="H108" s="3">
        <v>110</v>
      </c>
      <c r="I108" s="1">
        <v>43</v>
      </c>
      <c r="J108" s="1">
        <f t="shared" si="5"/>
        <v>4730</v>
      </c>
      <c r="K108" s="3">
        <v>15936</v>
      </c>
      <c r="L108" s="1">
        <f t="shared" si="6"/>
        <v>3.2721241214859442</v>
      </c>
      <c r="M108" s="1">
        <f t="shared" si="7"/>
        <v>52144.570000000007</v>
      </c>
    </row>
    <row r="109" spans="1:13" ht="15" customHeight="1" x14ac:dyDescent="0.25">
      <c r="A109" s="4">
        <v>13</v>
      </c>
      <c r="B109" s="4" t="s">
        <v>36</v>
      </c>
      <c r="C109" s="4" t="s">
        <v>37</v>
      </c>
      <c r="D109" s="2">
        <v>44281.841724537</v>
      </c>
      <c r="E109" s="3">
        <v>0</v>
      </c>
      <c r="F109" s="1">
        <v>0</v>
      </c>
      <c r="G109" s="1">
        <f t="shared" si="4"/>
        <v>0</v>
      </c>
      <c r="H109" s="3">
        <v>110</v>
      </c>
      <c r="I109" s="1">
        <v>43</v>
      </c>
      <c r="J109" s="1">
        <f t="shared" si="5"/>
        <v>4730</v>
      </c>
      <c r="K109" s="3">
        <v>15826</v>
      </c>
      <c r="L109" s="1">
        <f t="shared" si="6"/>
        <v>2.995992038417794</v>
      </c>
      <c r="M109" s="1">
        <f t="shared" si="7"/>
        <v>47414.570000000007</v>
      </c>
    </row>
    <row r="110" spans="1:13" ht="15" customHeight="1" x14ac:dyDescent="0.25">
      <c r="A110" s="4">
        <v>12</v>
      </c>
      <c r="B110" s="4" t="s">
        <v>34</v>
      </c>
      <c r="C110" s="4" t="s">
        <v>35</v>
      </c>
      <c r="D110" s="2">
        <v>44282.717511574097</v>
      </c>
      <c r="E110" s="3">
        <v>0</v>
      </c>
      <c r="F110" s="1">
        <v>0</v>
      </c>
      <c r="G110" s="1">
        <f t="shared" si="4"/>
        <v>0</v>
      </c>
      <c r="H110" s="3">
        <v>110</v>
      </c>
      <c r="I110" s="1">
        <v>43</v>
      </c>
      <c r="J110" s="1">
        <f t="shared" si="5"/>
        <v>4730</v>
      </c>
      <c r="K110" s="3">
        <v>15716</v>
      </c>
      <c r="L110" s="1">
        <f t="shared" si="6"/>
        <v>2.7159945278696873</v>
      </c>
      <c r="M110" s="1">
        <f t="shared" si="7"/>
        <v>42684.570000000007</v>
      </c>
    </row>
    <row r="111" spans="1:13" ht="15" customHeight="1" x14ac:dyDescent="0.25">
      <c r="A111" s="4">
        <v>11</v>
      </c>
      <c r="B111" s="4" t="s">
        <v>32</v>
      </c>
      <c r="C111" s="4" t="s">
        <v>33</v>
      </c>
      <c r="D111" s="2">
        <v>44282.986817129597</v>
      </c>
      <c r="E111" s="3">
        <v>0</v>
      </c>
      <c r="F111" s="1">
        <v>0</v>
      </c>
      <c r="G111" s="1">
        <f t="shared" si="4"/>
        <v>0</v>
      </c>
      <c r="H111" s="3">
        <v>220</v>
      </c>
      <c r="I111" s="1">
        <v>43</v>
      </c>
      <c r="J111" s="1">
        <f t="shared" si="5"/>
        <v>9460</v>
      </c>
      <c r="K111" s="3">
        <v>15496</v>
      </c>
      <c r="L111" s="1">
        <f t="shared" si="6"/>
        <v>2.1440739545689214</v>
      </c>
      <c r="M111" s="1">
        <f t="shared" si="7"/>
        <v>33224.570000000007</v>
      </c>
    </row>
    <row r="112" spans="1:13" ht="15" customHeight="1" x14ac:dyDescent="0.25">
      <c r="A112" s="4">
        <v>10</v>
      </c>
      <c r="B112" s="4" t="s">
        <v>30</v>
      </c>
      <c r="C112" s="4" t="s">
        <v>31</v>
      </c>
      <c r="D112" s="2">
        <v>44282.986817129597</v>
      </c>
      <c r="E112" s="3">
        <v>0</v>
      </c>
      <c r="F112" s="1">
        <v>0</v>
      </c>
      <c r="G112" s="1">
        <f t="shared" si="4"/>
        <v>0</v>
      </c>
      <c r="H112" s="3">
        <v>110</v>
      </c>
      <c r="I112" s="1">
        <v>43</v>
      </c>
      <c r="J112" s="1">
        <f t="shared" si="5"/>
        <v>4730</v>
      </c>
      <c r="K112" s="3">
        <v>15386</v>
      </c>
      <c r="L112" s="1">
        <f t="shared" si="6"/>
        <v>1.8519803717665415</v>
      </c>
      <c r="M112" s="1">
        <f t="shared" si="7"/>
        <v>28494.570000000007</v>
      </c>
    </row>
    <row r="113" spans="1:13" ht="15" customHeight="1" x14ac:dyDescent="0.25">
      <c r="A113" s="4">
        <v>9</v>
      </c>
      <c r="B113" s="4" t="s">
        <v>28</v>
      </c>
      <c r="C113" s="4" t="s">
        <v>29</v>
      </c>
      <c r="D113" s="2">
        <v>44283.8961921296</v>
      </c>
      <c r="E113" s="3">
        <v>0</v>
      </c>
      <c r="F113" s="1">
        <v>0</v>
      </c>
      <c r="G113" s="1">
        <f t="shared" si="4"/>
        <v>0</v>
      </c>
      <c r="H113" s="3">
        <v>110</v>
      </c>
      <c r="I113" s="1">
        <v>43</v>
      </c>
      <c r="J113" s="1">
        <f t="shared" si="5"/>
        <v>4730</v>
      </c>
      <c r="K113" s="3">
        <v>15276</v>
      </c>
      <c r="L113" s="1">
        <f t="shared" si="6"/>
        <v>1.5556801518722183</v>
      </c>
      <c r="M113" s="1">
        <f t="shared" si="7"/>
        <v>23764.570000000007</v>
      </c>
    </row>
    <row r="114" spans="1:13" ht="15" customHeight="1" x14ac:dyDescent="0.25">
      <c r="A114" s="4">
        <v>8</v>
      </c>
      <c r="B114" s="4" t="s">
        <v>26</v>
      </c>
      <c r="C114" s="4" t="s">
        <v>27</v>
      </c>
      <c r="D114" s="2">
        <v>44283.902291666702</v>
      </c>
      <c r="E114" s="3">
        <v>0</v>
      </c>
      <c r="F114" s="1">
        <v>0</v>
      </c>
      <c r="G114" s="1">
        <f t="shared" si="4"/>
        <v>0</v>
      </c>
      <c r="H114" s="3">
        <v>110</v>
      </c>
      <c r="I114" s="1">
        <v>43</v>
      </c>
      <c r="J114" s="1">
        <f t="shared" si="5"/>
        <v>4730</v>
      </c>
      <c r="K114" s="3">
        <v>15166</v>
      </c>
      <c r="L114" s="1">
        <f t="shared" si="6"/>
        <v>1.2550817618356855</v>
      </c>
      <c r="M114" s="1">
        <f t="shared" si="7"/>
        <v>19034.570000000007</v>
      </c>
    </row>
    <row r="115" spans="1:13" ht="15" customHeight="1" x14ac:dyDescent="0.25">
      <c r="A115" s="4">
        <v>7</v>
      </c>
      <c r="B115" s="4" t="s">
        <v>24</v>
      </c>
      <c r="C115" s="4" t="s">
        <v>25</v>
      </c>
      <c r="D115" s="2">
        <v>44285.716851851903</v>
      </c>
      <c r="E115" s="3">
        <v>0</v>
      </c>
      <c r="F115" s="1">
        <v>0</v>
      </c>
      <c r="G115" s="1">
        <f t="shared" si="4"/>
        <v>0</v>
      </c>
      <c r="H115" s="3">
        <v>110</v>
      </c>
      <c r="I115" s="1">
        <v>43</v>
      </c>
      <c r="J115" s="1">
        <f t="shared" si="5"/>
        <v>4730</v>
      </c>
      <c r="K115" s="3">
        <v>15056</v>
      </c>
      <c r="L115" s="1">
        <f t="shared" si="6"/>
        <v>0.95009099362380489</v>
      </c>
      <c r="M115" s="1">
        <f t="shared" si="7"/>
        <v>14304.570000000007</v>
      </c>
    </row>
    <row r="116" spans="1:13" ht="15" customHeight="1" x14ac:dyDescent="0.25">
      <c r="A116" s="4">
        <v>6</v>
      </c>
      <c r="B116" s="4" t="s">
        <v>22</v>
      </c>
      <c r="C116" s="4" t="s">
        <v>23</v>
      </c>
      <c r="D116" s="2">
        <v>44285.797962962999</v>
      </c>
      <c r="E116" s="3">
        <v>0</v>
      </c>
      <c r="F116" s="1">
        <v>0</v>
      </c>
      <c r="G116" s="1">
        <f t="shared" si="4"/>
        <v>0</v>
      </c>
      <c r="H116" s="3">
        <v>110</v>
      </c>
      <c r="I116" s="1">
        <v>43</v>
      </c>
      <c r="J116" s="1">
        <f t="shared" si="5"/>
        <v>4730</v>
      </c>
      <c r="K116" s="3">
        <v>14946</v>
      </c>
      <c r="L116" s="1">
        <f t="shared" si="6"/>
        <v>0.64061086578348769</v>
      </c>
      <c r="M116" s="1">
        <f t="shared" si="7"/>
        <v>9574.570000000007</v>
      </c>
    </row>
    <row r="117" spans="1:13" ht="15" customHeight="1" x14ac:dyDescent="0.25">
      <c r="A117" s="4">
        <v>5</v>
      </c>
      <c r="B117" s="4" t="s">
        <v>20</v>
      </c>
      <c r="C117" s="4" t="s">
        <v>21</v>
      </c>
      <c r="D117" s="2">
        <v>44285.826840277798</v>
      </c>
      <c r="E117" s="3">
        <v>0</v>
      </c>
      <c r="F117" s="1">
        <v>0</v>
      </c>
      <c r="G117" s="1">
        <f t="shared" si="4"/>
        <v>0</v>
      </c>
      <c r="H117" s="3">
        <v>110</v>
      </c>
      <c r="I117" s="1">
        <v>43</v>
      </c>
      <c r="J117" s="1">
        <f t="shared" si="5"/>
        <v>4730</v>
      </c>
      <c r="K117" s="3">
        <v>14836</v>
      </c>
      <c r="L117" s="1">
        <f t="shared" si="6"/>
        <v>0.32654152062550601</v>
      </c>
      <c r="M117" s="1">
        <f t="shared" si="7"/>
        <v>4844.570000000007</v>
      </c>
    </row>
    <row r="118" spans="1:13" ht="15" customHeight="1" x14ac:dyDescent="0.25">
      <c r="A118" s="4">
        <v>4</v>
      </c>
      <c r="B118" s="4" t="s">
        <v>18</v>
      </c>
      <c r="C118" s="4" t="s">
        <v>19</v>
      </c>
      <c r="D118" s="2">
        <v>44286.291666666701</v>
      </c>
      <c r="E118" s="3">
        <v>0</v>
      </c>
      <c r="F118" s="1">
        <v>0</v>
      </c>
      <c r="G118" s="1">
        <f t="shared" si="4"/>
        <v>0</v>
      </c>
      <c r="H118" s="3">
        <v>14536</v>
      </c>
      <c r="I118" s="1">
        <v>43</v>
      </c>
      <c r="J118" s="1">
        <f t="shared" si="5"/>
        <v>625048</v>
      </c>
      <c r="K118" s="3">
        <v>300</v>
      </c>
      <c r="L118" s="1">
        <f t="shared" si="6"/>
        <v>-2067.3447666666666</v>
      </c>
      <c r="M118" s="1">
        <f t="shared" si="7"/>
        <v>-620203.42999999993</v>
      </c>
    </row>
    <row r="119" spans="1:13" ht="15" customHeight="1" x14ac:dyDescent="0.25">
      <c r="A119" s="4">
        <v>3</v>
      </c>
      <c r="B119" s="4" t="s">
        <v>16</v>
      </c>
      <c r="C119" s="4" t="s">
        <v>17</v>
      </c>
      <c r="D119" s="2">
        <v>44286.555532407401</v>
      </c>
      <c r="E119" s="3">
        <v>0</v>
      </c>
      <c r="F119" s="1">
        <v>0</v>
      </c>
      <c r="G119" s="1">
        <f t="shared" si="4"/>
        <v>0</v>
      </c>
      <c r="H119" s="3">
        <v>110</v>
      </c>
      <c r="I119" s="1">
        <v>43</v>
      </c>
      <c r="J119" s="1">
        <f t="shared" si="5"/>
        <v>4730</v>
      </c>
      <c r="K119" s="3">
        <v>190</v>
      </c>
      <c r="L119" s="1">
        <f t="shared" si="6"/>
        <v>-3289.1233157894735</v>
      </c>
      <c r="M119" s="1">
        <f t="shared" si="7"/>
        <v>-624933.42999999993</v>
      </c>
    </row>
    <row r="120" spans="1:13" ht="15" customHeight="1" x14ac:dyDescent="0.25">
      <c r="A120" s="4">
        <v>2</v>
      </c>
      <c r="B120" s="4" t="s">
        <v>14</v>
      </c>
      <c r="C120" s="4" t="s">
        <v>15</v>
      </c>
      <c r="D120" s="2">
        <v>44286.752939814804</v>
      </c>
      <c r="E120" s="3">
        <v>0</v>
      </c>
      <c r="F120" s="1">
        <v>0</v>
      </c>
      <c r="G120" s="1">
        <f t="shared" si="4"/>
        <v>0</v>
      </c>
      <c r="H120" s="3">
        <v>110</v>
      </c>
      <c r="I120" s="1">
        <v>43</v>
      </c>
      <c r="J120" s="1">
        <f t="shared" si="5"/>
        <v>4730</v>
      </c>
      <c r="K120" s="3">
        <v>80</v>
      </c>
      <c r="L120" s="1">
        <f t="shared" si="6"/>
        <v>-7870.7928749999992</v>
      </c>
      <c r="M120" s="1">
        <f t="shared" si="7"/>
        <v>-629663.42999999993</v>
      </c>
    </row>
    <row r="121" spans="1:13" ht="15" customHeight="1" x14ac:dyDescent="0.25">
      <c r="A121" s="4">
        <v>1</v>
      </c>
      <c r="B121" s="4" t="s">
        <v>12</v>
      </c>
      <c r="C121" s="4" t="s">
        <v>13</v>
      </c>
      <c r="D121" s="2">
        <v>44286.806562500002</v>
      </c>
      <c r="E121" s="3">
        <v>0</v>
      </c>
      <c r="F121" s="1">
        <v>0</v>
      </c>
      <c r="G121" s="1">
        <f t="shared" si="4"/>
        <v>0</v>
      </c>
      <c r="H121" s="3">
        <v>110</v>
      </c>
      <c r="I121" s="1">
        <v>43</v>
      </c>
      <c r="J121" s="1">
        <f t="shared" si="5"/>
        <v>4730</v>
      </c>
      <c r="K121" s="3">
        <v>-30</v>
      </c>
      <c r="L121" s="1">
        <f t="shared" si="6"/>
        <v>21146.447666666663</v>
      </c>
      <c r="M121" s="1">
        <f t="shared" si="7"/>
        <v>-634393.42999999993</v>
      </c>
    </row>
  </sheetData>
  <sortState ref="A2:N117">
    <sortCondition descending="1" ref="A2:A1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coba 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Azis Abdullah</cp:lastModifiedBy>
  <dcterms:modified xsi:type="dcterms:W3CDTF">2022-10-10T18:15:44Z</dcterms:modified>
</cp:coreProperties>
</file>